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1505" firstSheet="2" activeTab="7"/>
  </bookViews>
  <sheets>
    <sheet name="Evaluation Criteria" sheetId="1" r:id="rId1"/>
    <sheet name="Documents Requirement" sheetId="2" r:id="rId2"/>
    <sheet name="Station Information" sheetId="3" r:id="rId3"/>
    <sheet name="Port Electrification" sheetId="9" r:id="rId4"/>
    <sheet name="Technical Details" sheetId="4" r:id="rId5"/>
    <sheet name="ECM Details" sheetId="5" r:id="rId6"/>
    <sheet name="Energy Consumption" sheetId="7" r:id="rId7"/>
    <sheet name="Equipment List" sheetId="8" r:id="rId8"/>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2" i="9" l="1"/>
  <c r="D97" i="9"/>
  <c r="D93" i="9"/>
  <c r="D89" i="9"/>
  <c r="D84" i="9"/>
  <c r="D79" i="9"/>
  <c r="D53" i="9"/>
  <c r="D48" i="9"/>
  <c r="D43" i="9"/>
  <c r="D74" i="9"/>
  <c r="D70" i="9"/>
  <c r="D66" i="9"/>
  <c r="D62" i="9"/>
  <c r="D58" i="9"/>
  <c r="D38" i="9"/>
  <c r="D34" i="9"/>
  <c r="D30" i="9"/>
  <c r="D26" i="9"/>
  <c r="D22" i="9"/>
  <c r="D18" i="9"/>
  <c r="D14" i="9"/>
  <c r="D10" i="9"/>
  <c r="D6" i="9"/>
  <c r="E14" i="4"/>
  <c r="F14" i="4"/>
  <c r="G14" i="4"/>
  <c r="E54" i="4"/>
  <c r="F54" i="4"/>
  <c r="G54" i="4"/>
  <c r="C9" i="1"/>
  <c r="E13" i="4"/>
  <c r="F13" i="4"/>
  <c r="G13" i="4"/>
  <c r="D13" i="4"/>
  <c r="D14" i="4" s="1"/>
  <c r="G47" i="4"/>
  <c r="G48" i="4" s="1"/>
  <c r="F47" i="4"/>
  <c r="F48" i="4" s="1"/>
  <c r="E47" i="4"/>
  <c r="E48" i="4" s="1"/>
  <c r="D47" i="4"/>
  <c r="D48" i="4" s="1"/>
  <c r="G42" i="4"/>
  <c r="G43" i="4" s="1"/>
  <c r="F42" i="4"/>
  <c r="F43" i="4" s="1"/>
  <c r="E42" i="4"/>
  <c r="E43" i="4" s="1"/>
  <c r="D42" i="4"/>
  <c r="D43" i="4" s="1"/>
  <c r="E52" i="4"/>
  <c r="E53" i="4" s="1"/>
  <c r="F52" i="4"/>
  <c r="F53" i="4" s="1"/>
  <c r="G52" i="4"/>
  <c r="G53" i="4" s="1"/>
  <c r="D52" i="4"/>
  <c r="D53" i="4" s="1"/>
  <c r="E37" i="4"/>
  <c r="E38" i="4" s="1"/>
  <c r="F37" i="4"/>
  <c r="F38" i="4" s="1"/>
  <c r="G37" i="4"/>
  <c r="G38" i="4" s="1"/>
  <c r="D37" i="4"/>
  <c r="D38" i="4" s="1"/>
  <c r="E32" i="4"/>
  <c r="E33" i="4" s="1"/>
  <c r="F32" i="4"/>
  <c r="F33" i="4" s="1"/>
  <c r="G32" i="4"/>
  <c r="G33" i="4" s="1"/>
  <c r="D32" i="4"/>
  <c r="D33" i="4" s="1"/>
  <c r="E26" i="4"/>
  <c r="E27" i="4" s="1"/>
  <c r="F26" i="4"/>
  <c r="F27" i="4" s="1"/>
  <c r="G26" i="4"/>
  <c r="G27" i="4" s="1"/>
  <c r="D26" i="4"/>
  <c r="D27" i="4" s="1"/>
  <c r="E20" i="4"/>
  <c r="E21" i="4" s="1"/>
  <c r="F20" i="4"/>
  <c r="F21" i="4" s="1"/>
  <c r="G20" i="4"/>
  <c r="G21" i="4" s="1"/>
  <c r="D20" i="4"/>
  <c r="D21" i="4" s="1"/>
  <c r="B6" i="2"/>
  <c r="D54" i="4" l="1"/>
  <c r="D56" i="4" s="1"/>
  <c r="F56" i="4"/>
  <c r="G56" i="4"/>
  <c r="E56" i="4"/>
  <c r="F61" i="4" l="1"/>
  <c r="F63" i="4" s="1"/>
  <c r="G61" i="4"/>
  <c r="G63" i="4" s="1"/>
  <c r="E61" i="4"/>
  <c r="E63" i="4" s="1"/>
  <c r="D61" i="4"/>
</calcChain>
</file>

<file path=xl/sharedStrings.xml><?xml version="1.0" encoding="utf-8"?>
<sst xmlns="http://schemas.openxmlformats.org/spreadsheetml/2006/main" count="729" uniqueCount="450">
  <si>
    <t>S No.</t>
  </si>
  <si>
    <t>Evaluation Criteria</t>
  </si>
  <si>
    <t>Marks</t>
  </si>
  <si>
    <t>Energy Savings</t>
  </si>
  <si>
    <t xml:space="preserve">Whether ISO 50001 Energy Management Certified </t>
  </si>
  <si>
    <t>Total</t>
  </si>
  <si>
    <t xml:space="preserve">List of Documents  </t>
  </si>
  <si>
    <t>Select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</si>
  <si>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</si>
  <si>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Name</t>
  </si>
  <si>
    <t>Address</t>
  </si>
  <si>
    <t>Phone no.</t>
  </si>
  <si>
    <t>Mail id</t>
  </si>
  <si>
    <t>Details of Managing Director/CEO/Chairman/Facility Head</t>
  </si>
  <si>
    <t>Designation</t>
  </si>
  <si>
    <t>Contact No. (Landline and Mobile)</t>
  </si>
  <si>
    <t>Email Id.</t>
  </si>
  <si>
    <t>Details of Applicant</t>
  </si>
  <si>
    <t>Details of Nodal Officer looking after Energy Efficiency</t>
  </si>
  <si>
    <t xml:space="preserve">Whether ISO 50001 Energy Management certified </t>
  </si>
  <si>
    <t>Energy Audit conducted in last 3 years (Third Party Audit)</t>
  </si>
  <si>
    <t>Technical Details (Financial Year)</t>
  </si>
  <si>
    <t>Financials</t>
  </si>
  <si>
    <t xml:space="preserve"> Unit</t>
  </si>
  <si>
    <t>2021-22</t>
  </si>
  <si>
    <t>2022-23</t>
  </si>
  <si>
    <t>2023-24</t>
  </si>
  <si>
    <t xml:space="preserve">Total Investment in Energy Conservation Measures </t>
  </si>
  <si>
    <t>₹ Crore</t>
  </si>
  <si>
    <t xml:space="preserve">Electrical Energy Details                                                                           </t>
  </si>
  <si>
    <t xml:space="preserve">Electricity Purchased (From Grid)                                                                                </t>
  </si>
  <si>
    <t>kWh</t>
  </si>
  <si>
    <t xml:space="preserve">Electricity Purchased (by Open Access) </t>
  </si>
  <si>
    <t>Others (Cogeneration, IEX, Natural Gas, etc.)</t>
  </si>
  <si>
    <t xml:space="preserve">Total Electrical Energy Consumption                                                                              </t>
  </si>
  <si>
    <t>Unit</t>
  </si>
  <si>
    <t>%</t>
  </si>
  <si>
    <t>NA</t>
  </si>
  <si>
    <t>Achievement of Energy Savings from Energy Efficiency Projects - (DO NOT MENTION RENEWABLE ENERGY PROJECTS)</t>
  </si>
  <si>
    <r>
      <rPr>
        <sz val="12"/>
        <rFont val="Times New Roman"/>
        <family val="1"/>
      </rPr>
      <t xml:space="preserve">Energy Savings from </t>
    </r>
    <r>
      <rPr>
        <b/>
        <sz val="12"/>
        <rFont val="Times New Roman"/>
        <family val="1"/>
      </rPr>
      <t>all</t>
    </r>
    <r>
      <rPr>
        <sz val="12"/>
        <rFont val="Times New Roman"/>
        <family val="1"/>
      </rPr>
      <t xml:space="preserve"> Energy Efficiency Projects                                                                                                                 </t>
    </r>
  </si>
  <si>
    <t>Details in Support of Energy Savings (Kindly fill data in "ECM Details" Tab)</t>
  </si>
  <si>
    <t>S. No.</t>
  </si>
  <si>
    <t>Name of ECM (Energy Conservation Measure) Implemented</t>
  </si>
  <si>
    <t>Description of ECM (Energy Conservation Measure) Implemented</t>
  </si>
  <si>
    <t>Year of implementation of the ECM</t>
  </si>
  <si>
    <t>Energy Saving through ECM (kWh)</t>
  </si>
  <si>
    <t>Investment (in ₹ lakh)</t>
  </si>
  <si>
    <t>Remarks</t>
  </si>
  <si>
    <t xml:space="preserve">Transport (Ports) </t>
  </si>
  <si>
    <t>National Energy Conservation Award (NECA) 2025</t>
  </si>
  <si>
    <t>Port Information</t>
  </si>
  <si>
    <t>Details of Port</t>
  </si>
  <si>
    <t xml:space="preserve">National Energy Conservation Award (NECA) 2025 </t>
  </si>
  <si>
    <t>2024-25</t>
  </si>
  <si>
    <t>Water &amp; Waste Management</t>
  </si>
  <si>
    <t xml:space="preserve">Other Sources of Energy                                                                           </t>
  </si>
  <si>
    <t>Total Coal Consumed</t>
  </si>
  <si>
    <t>Kg</t>
  </si>
  <si>
    <t>Gross calorific value of coal</t>
  </si>
  <si>
    <t>Kcal/Kg</t>
  </si>
  <si>
    <t xml:space="preserve">Energy generated </t>
  </si>
  <si>
    <t>Kcal</t>
  </si>
  <si>
    <t>3.1.1</t>
  </si>
  <si>
    <t>3.1.2</t>
  </si>
  <si>
    <t>3.1.3</t>
  </si>
  <si>
    <t>3.1.4</t>
  </si>
  <si>
    <t>Coal</t>
  </si>
  <si>
    <t>Diesel used</t>
  </si>
  <si>
    <t>Density of diesel</t>
  </si>
  <si>
    <t>Gross calorific value of diesel</t>
  </si>
  <si>
    <t>3.2.1</t>
  </si>
  <si>
    <t>3.2.2</t>
  </si>
  <si>
    <t>3.2.3</t>
  </si>
  <si>
    <t>3.2.4</t>
  </si>
  <si>
    <t>3.2.5</t>
  </si>
  <si>
    <t>Petrol</t>
  </si>
  <si>
    <t>3.3.1</t>
  </si>
  <si>
    <t>3.3.2</t>
  </si>
  <si>
    <t>3.3.3</t>
  </si>
  <si>
    <t>3.3.4</t>
  </si>
  <si>
    <t>3.3.5</t>
  </si>
  <si>
    <t>Petrol used</t>
  </si>
  <si>
    <t>Density of petrol</t>
  </si>
  <si>
    <t>Gross calorific value of petrol</t>
  </si>
  <si>
    <t>Gaseous fuel consumed</t>
  </si>
  <si>
    <t>SCM</t>
  </si>
  <si>
    <t>Gross calorific value of gaseous fuel</t>
  </si>
  <si>
    <t>Kcal/SCM</t>
  </si>
  <si>
    <t>3.4.1</t>
  </si>
  <si>
    <t>3.4.2</t>
  </si>
  <si>
    <t>3.4.3</t>
  </si>
  <si>
    <t>3.4.4</t>
  </si>
  <si>
    <t>3.5.1</t>
  </si>
  <si>
    <t>3.5.2</t>
  </si>
  <si>
    <t>3.5.3</t>
  </si>
  <si>
    <t>3.5.4</t>
  </si>
  <si>
    <t>Total Energy Consumption from Other sources of energy</t>
  </si>
  <si>
    <t>Litres</t>
  </si>
  <si>
    <t>Kg/Litre</t>
  </si>
  <si>
    <t>Cargo handling Details</t>
  </si>
  <si>
    <t>MMT</t>
  </si>
  <si>
    <t>Total Cargo handled</t>
  </si>
  <si>
    <t>ToE/MMT</t>
  </si>
  <si>
    <t>ToE</t>
  </si>
  <si>
    <t>% SEC reduction over previous year</t>
  </si>
  <si>
    <t>Specific Energy Consumption (SEC)</t>
  </si>
  <si>
    <t>Gaseous fuel- CNG</t>
  </si>
  <si>
    <t>Gaseous fuel- LNG</t>
  </si>
  <si>
    <t>Gaseous fuel- LPG</t>
  </si>
  <si>
    <t>3.6.1</t>
  </si>
  <si>
    <t>3.6.2</t>
  </si>
  <si>
    <t>3.6.3</t>
  </si>
  <si>
    <t>3.6.4</t>
  </si>
  <si>
    <t>3.7.1</t>
  </si>
  <si>
    <t>3.7.2</t>
  </si>
  <si>
    <t>3.7.3</t>
  </si>
  <si>
    <t>3.7.4</t>
  </si>
  <si>
    <t>Total Energy Consumed (Electricity+Other sources of energy)</t>
  </si>
  <si>
    <t>Supporting Documents for all Energy Conservation Measures (Narrative, Photograph, Calculations &amp; Savings with report for all 4 years, as applicable)</t>
  </si>
  <si>
    <t>Biogas</t>
  </si>
  <si>
    <t>Biogas Consumed</t>
  </si>
  <si>
    <t>Gross calorific value of biogas</t>
  </si>
  <si>
    <t>Diesel (excluding usage in DG Sets)</t>
  </si>
  <si>
    <t>Whether the Port has Provision for Shore Power supply to tugs</t>
  </si>
  <si>
    <t>Solar</t>
  </si>
  <si>
    <t>Wind</t>
  </si>
  <si>
    <t xml:space="preserve">Electricity Generated by Renewable Energy Sources (Own Generation)                                                                </t>
  </si>
  <si>
    <t>Renewable Energy Penetration</t>
  </si>
  <si>
    <t>Waste &amp; water Management</t>
  </si>
  <si>
    <t>Percentage of Waste water recycled/reused</t>
  </si>
  <si>
    <t>Year on year reduction in specific water consumption</t>
  </si>
  <si>
    <t>Renewable Energy. Please enter total capacity</t>
  </si>
  <si>
    <t xml:space="preserve">Renewable Energy Purchased (PPA)                                                                    </t>
  </si>
  <si>
    <t>Total Renewable Energy Consumption</t>
  </si>
  <si>
    <t>Green Belt (Harit Sagar Guidelines)</t>
  </si>
  <si>
    <t>Total Area under Green Belt (in % of total area)</t>
  </si>
  <si>
    <t xml:space="preserve">Electricity Generated by DG Sets                                                            </t>
  </si>
  <si>
    <t>Area/Equipment</t>
  </si>
  <si>
    <t>Administrative building</t>
  </si>
  <si>
    <t>HVAC systems</t>
  </si>
  <si>
    <t>Administrative building (excluding HVAC)</t>
  </si>
  <si>
    <t>Port Control tower</t>
  </si>
  <si>
    <t>Jetty lighting</t>
  </si>
  <si>
    <t>Customs &amp; Inspection</t>
  </si>
  <si>
    <t>Cargo handling equipment</t>
  </si>
  <si>
    <t xml:space="preserve">Internal support vehicles </t>
  </si>
  <si>
    <t>Warehouse/strorage/Cargo sheds</t>
  </si>
  <si>
    <t>Parking/ Truck terminal</t>
  </si>
  <si>
    <t>Marine Harbour crafts</t>
  </si>
  <si>
    <t>Maintenance/ Workshops</t>
  </si>
  <si>
    <t>Total Annual Energy Consumption (Thermal+Electrical) (in kWh)</t>
  </si>
  <si>
    <t>Waste &amp; Water Management</t>
  </si>
  <si>
    <t>Sr.No.</t>
  </si>
  <si>
    <t>Components</t>
  </si>
  <si>
    <t>Sub-components</t>
  </si>
  <si>
    <t>Types</t>
  </si>
  <si>
    <t>Ambient lighting</t>
  </si>
  <si>
    <t>LEDs</t>
  </si>
  <si>
    <t>fluorescent troffers</t>
  </si>
  <si>
    <t>Incandescent lamp</t>
  </si>
  <si>
    <t>Fluorescent lamp</t>
  </si>
  <si>
    <t>High-pressure sodium lamp</t>
  </si>
  <si>
    <t>Metal halide lamp (Halogen lamp)</t>
  </si>
  <si>
    <t>Desk Lamps</t>
  </si>
  <si>
    <t>Electromechanical facilities</t>
  </si>
  <si>
    <t>Lifts</t>
  </si>
  <si>
    <t>Escalators</t>
  </si>
  <si>
    <t>Information and communication systems</t>
  </si>
  <si>
    <t>Computers</t>
  </si>
  <si>
    <t>Printers</t>
  </si>
  <si>
    <t>Servers</t>
  </si>
  <si>
    <t>PA systems</t>
  </si>
  <si>
    <t>Wifi-routers</t>
  </si>
  <si>
    <t>VHF Radio battery chargers</t>
  </si>
  <si>
    <t>External companies</t>
  </si>
  <si>
    <t>Shops</t>
  </si>
  <si>
    <t>Restaurants</t>
  </si>
  <si>
    <t>Banks</t>
  </si>
  <si>
    <t>Factories</t>
  </si>
  <si>
    <t>ATMs</t>
  </si>
  <si>
    <t>Security &amp; screening zones</t>
  </si>
  <si>
    <t>CCTV Cameras</t>
  </si>
  <si>
    <t>Door Frame Metal Detector (DFMD)</t>
  </si>
  <si>
    <t>Manual check</t>
  </si>
  <si>
    <t>X-ray scanners</t>
  </si>
  <si>
    <t>Metal detectors</t>
  </si>
  <si>
    <t>IT &amp; Data Centers/ Server Rooms</t>
  </si>
  <si>
    <t>Server racks</t>
  </si>
  <si>
    <t>Cooling systems</t>
  </si>
  <si>
    <t>Air conditioning units</t>
  </si>
  <si>
    <t>Fire suppression systems</t>
  </si>
  <si>
    <t>UPS</t>
  </si>
  <si>
    <t>Redundant power</t>
  </si>
  <si>
    <t>Biometric access</t>
  </si>
  <si>
    <t>Other areas</t>
  </si>
  <si>
    <t>Prayer rooms</t>
  </si>
  <si>
    <t>Smoking rooms</t>
  </si>
  <si>
    <t>Restrooms</t>
  </si>
  <si>
    <t>Drinking  water stations</t>
  </si>
  <si>
    <t>Charging stations</t>
  </si>
  <si>
    <t>Medical rooms</t>
  </si>
  <si>
    <t>Waiting area</t>
  </si>
  <si>
    <t>Heating unit</t>
  </si>
  <si>
    <t>Hot water generator</t>
  </si>
  <si>
    <t>Furnace</t>
  </si>
  <si>
    <t>Boiler</t>
  </si>
  <si>
    <t>Electric boiler</t>
  </si>
  <si>
    <t>Fuel based boiler</t>
  </si>
  <si>
    <t>Heat pump</t>
  </si>
  <si>
    <t>Ventilation system/Air handling unit (AUH)</t>
  </si>
  <si>
    <t>Fresh air duct</t>
  </si>
  <si>
    <t>Return air duct</t>
  </si>
  <si>
    <t>Air dampers</t>
  </si>
  <si>
    <t>Pre filters</t>
  </si>
  <si>
    <t>Mixing chamber</t>
  </si>
  <si>
    <t>BAG filters</t>
  </si>
  <si>
    <t>Cooling coil</t>
  </si>
  <si>
    <t>Heating coil</t>
  </si>
  <si>
    <t>Humidifier</t>
  </si>
  <si>
    <t>Blower/Fan</t>
  </si>
  <si>
    <t>Cooling unit (Air conditioning)</t>
  </si>
  <si>
    <t>Air conditioner</t>
  </si>
  <si>
    <t>Chiller</t>
  </si>
  <si>
    <t>Non-turbo compressor based chiller (Reciprocationg compressor, Scroll compressor, Screw Compressor, Centrifugal compressor)</t>
  </si>
  <si>
    <t>Magnetic bearing turbocompressor chiller</t>
  </si>
  <si>
    <t>Absorption chiller</t>
  </si>
  <si>
    <t>Water cooling tower</t>
  </si>
  <si>
    <t>Vessel Traffic services</t>
  </si>
  <si>
    <t>Radar systems</t>
  </si>
  <si>
    <t>AIS Transceivers</t>
  </si>
  <si>
    <t>Shore-based AIS stations</t>
  </si>
  <si>
    <t>VHF/HF Radio Equipment</t>
  </si>
  <si>
    <t>Marine VHF radios</t>
  </si>
  <si>
    <t>HF transceivers</t>
  </si>
  <si>
    <t>IT &amp; Server Infrastructure</t>
  </si>
  <si>
    <t>Display &amp; Control Consoles</t>
  </si>
  <si>
    <t>Multi-screen workstations</t>
  </si>
  <si>
    <t>CCTV &amp; Surveillance Cameras</t>
  </si>
  <si>
    <t>Lighting</t>
  </si>
  <si>
    <t>Air conditioning units/ HVAC</t>
  </si>
  <si>
    <t>UPS &amp; Power Conditioning</t>
  </si>
  <si>
    <t>Backup Generators</t>
  </si>
  <si>
    <t>Environmental Sensors</t>
  </si>
  <si>
    <t>Wind sensors</t>
  </si>
  <si>
    <t>tide gauges</t>
  </si>
  <si>
    <t>weather stations</t>
  </si>
  <si>
    <t>Navigation lights</t>
  </si>
  <si>
    <t>Crane-mounted Work Lights</t>
  </si>
  <si>
    <t>High-mast Floodlighting</t>
  </si>
  <si>
    <t>Low-level Pathway &amp; Bollard Lights</t>
  </si>
  <si>
    <t>Pier-edge / Mooring Line Lights</t>
  </si>
  <si>
    <t>Under-jetty / Underwater Lights</t>
  </si>
  <si>
    <t>Firefighting Station</t>
  </si>
  <si>
    <t>Fixed fire-fighting system</t>
  </si>
  <si>
    <t>Pumps</t>
  </si>
  <si>
    <t>Foam tenders</t>
  </si>
  <si>
    <t>Trailer pumps</t>
  </si>
  <si>
    <t>Cargo Inspection</t>
  </si>
  <si>
    <t>X-ray cargo scanners</t>
  </si>
  <si>
    <t>handheld scanners</t>
  </si>
  <si>
    <t>conveyor belts</t>
  </si>
  <si>
    <t>lighting</t>
  </si>
  <si>
    <t>Office Area</t>
  </si>
  <si>
    <t>printers</t>
  </si>
  <si>
    <t>CCTV</t>
  </si>
  <si>
    <t>HVAC/ Air conditioning</t>
  </si>
  <si>
    <t>Internal Support Vehicles</t>
  </si>
  <si>
    <t>Crew Buggies</t>
  </si>
  <si>
    <t>Diesel</t>
  </si>
  <si>
    <t>Electric</t>
  </si>
  <si>
    <t>Utility Vans/Trucks</t>
  </si>
  <si>
    <t>Fuel &amp; Service trucks</t>
  </si>
  <si>
    <t>Fire-Tender &amp; Rescue vehicles</t>
  </si>
  <si>
    <t>Cargo Handling</t>
  </si>
  <si>
    <t>Quayside</t>
  </si>
  <si>
    <t>Ship-to-shore Cranes (STS)</t>
  </si>
  <si>
    <t>Mooring winches</t>
  </si>
  <si>
    <t>Grab hoppers</t>
  </si>
  <si>
    <t>Shore Power Connections</t>
  </si>
  <si>
    <t>Floating cranes</t>
  </si>
  <si>
    <t>Hoisting Cranes</t>
  </si>
  <si>
    <t>Mobile Harbour cranes</t>
  </si>
  <si>
    <t>Firefighting pumps</t>
  </si>
  <si>
    <t>Container Yard</t>
  </si>
  <si>
    <t>Rubber Tyred Gantry Cranes (RTGC)</t>
  </si>
  <si>
    <t>Rail Mounted Gantry Cranes (RMGC)</t>
  </si>
  <si>
    <t>Automated Stacking Cranes</t>
  </si>
  <si>
    <t>Reefer Container Plug Points</t>
  </si>
  <si>
    <t>Terminal Tractors</t>
  </si>
  <si>
    <t>Forklifts</t>
  </si>
  <si>
    <t>RFID Gate systems</t>
  </si>
  <si>
    <t>Yard lighting</t>
  </si>
  <si>
    <t>Weighbridges</t>
  </si>
  <si>
    <t>Reach Stackers</t>
  </si>
  <si>
    <t>Straddle carriers</t>
  </si>
  <si>
    <t>Dry Bulk Cargo handling</t>
  </si>
  <si>
    <t>Conveyor belts</t>
  </si>
  <si>
    <t>Wheel Loader</t>
  </si>
  <si>
    <t>Bulldozer</t>
  </si>
  <si>
    <t>Belt wagon</t>
  </si>
  <si>
    <t>Hopper/ Feeder</t>
  </si>
  <si>
    <t>Dust suppression systems</t>
  </si>
  <si>
    <t>Silo Motors</t>
  </si>
  <si>
    <t>weighing machines</t>
  </si>
  <si>
    <t>Liquid Bulk Cargo handling</t>
  </si>
  <si>
    <t>Heating systems</t>
  </si>
  <si>
    <t>Steam boilers</t>
  </si>
  <si>
    <t>Electric heaters</t>
  </si>
  <si>
    <t>Cargo Pumps</t>
  </si>
  <si>
    <t>Pigging Pump</t>
  </si>
  <si>
    <t>Stripping pumps</t>
  </si>
  <si>
    <t>Gaseous Cargo handling</t>
  </si>
  <si>
    <t>Cryogenic marine loading arms</t>
  </si>
  <si>
    <t>Cooling equipment</t>
  </si>
  <si>
    <t>Break bulk Cargo handling</t>
  </si>
  <si>
    <t>Heavy lift forklifts</t>
  </si>
  <si>
    <t>Side loaders</t>
  </si>
  <si>
    <t>Flatbed trailers &amp; Ballast tractors</t>
  </si>
  <si>
    <t>Warehouse/Storage/Cargo sheds</t>
  </si>
  <si>
    <t>Covered warehouse/ shed</t>
  </si>
  <si>
    <t>Electric forklifts</t>
  </si>
  <si>
    <t>Fire alarms</t>
  </si>
  <si>
    <t>Stacker cranes</t>
  </si>
  <si>
    <t>Temperature control &amp; ventillation</t>
  </si>
  <si>
    <t>Tank mixing motors &amp; agitators</t>
  </si>
  <si>
    <t>Parking/ Truck Terminal</t>
  </si>
  <si>
    <t>Entry/Exit</t>
  </si>
  <si>
    <t>Automatic boom barriers</t>
  </si>
  <si>
    <t>RFID/toll readers</t>
  </si>
  <si>
    <t>ANPR cameras</t>
  </si>
  <si>
    <t>Ticketing machines</t>
  </si>
  <si>
    <t>Lighting poles</t>
  </si>
  <si>
    <t>Parking Area</t>
  </si>
  <si>
    <t>EV charging stations</t>
  </si>
  <si>
    <t>Port Owned Vehicle charging</t>
  </si>
  <si>
    <t>Street lights</t>
  </si>
  <si>
    <t>External vehicle charging</t>
  </si>
  <si>
    <t>CCTVs</t>
  </si>
  <si>
    <t>Maintenance &amp; Workshops</t>
  </si>
  <si>
    <t>Mechanical/ Electrical Workshop</t>
  </si>
  <si>
    <t>Welding machines</t>
  </si>
  <si>
    <t>Cutting machines</t>
  </si>
  <si>
    <t>Drilling machines</t>
  </si>
  <si>
    <t>Compressors</t>
  </si>
  <si>
    <t>Cranes/hoists</t>
  </si>
  <si>
    <t>Power tools</t>
  </si>
  <si>
    <t>Winding machine</t>
  </si>
  <si>
    <t>Soldering machine</t>
  </si>
  <si>
    <t>Ventillation</t>
  </si>
  <si>
    <t>Water and waste management system</t>
  </si>
  <si>
    <t>Water pumping system</t>
  </si>
  <si>
    <t>Water pumps</t>
  </si>
  <si>
    <t>Centrifugal pump</t>
  </si>
  <si>
    <t>Positive displacement pump (Reciprocating pump)</t>
  </si>
  <si>
    <t>Submersible pump</t>
  </si>
  <si>
    <t>Waste management system</t>
  </si>
  <si>
    <t>Sewage Treatment Plant</t>
  </si>
  <si>
    <t>Marine Harbour Crafts</t>
  </si>
  <si>
    <t>Pilot boats</t>
  </si>
  <si>
    <t>Hybrid</t>
  </si>
  <si>
    <t>Tug boats</t>
  </si>
  <si>
    <t>Dredgers</t>
  </si>
  <si>
    <t>Components of Port boundary</t>
  </si>
  <si>
    <t>Miscellaneous</t>
  </si>
  <si>
    <t>All other businesses/ energy consumers</t>
  </si>
  <si>
    <t>Port Information (Refer to Equipment List Sheet)</t>
  </si>
  <si>
    <t>Electrification initiatives</t>
  </si>
  <si>
    <t>Cargo Handling Equipment</t>
  </si>
  <si>
    <t>Number</t>
  </si>
  <si>
    <t>1.1.1</t>
  </si>
  <si>
    <t>1.1.2</t>
  </si>
  <si>
    <t>1.1.3</t>
  </si>
  <si>
    <t>RTCG</t>
  </si>
  <si>
    <t>1.2.1</t>
  </si>
  <si>
    <t>1.2.2</t>
  </si>
  <si>
    <t>1.2.3</t>
  </si>
  <si>
    <t>RMCG</t>
  </si>
  <si>
    <t>No. of equipment</t>
  </si>
  <si>
    <t>Mobile Harbour Cranes</t>
  </si>
  <si>
    <t>Cryogenic Marine loading arms</t>
  </si>
  <si>
    <t>2.1.1</t>
  </si>
  <si>
    <t>2.1.2</t>
  </si>
  <si>
    <t>2.1.3</t>
  </si>
  <si>
    <t>2.2.1</t>
  </si>
  <si>
    <t>2.2.2</t>
  </si>
  <si>
    <t>2.2.3</t>
  </si>
  <si>
    <t>2.3.1</t>
  </si>
  <si>
    <t>2.3.2</t>
  </si>
  <si>
    <t>2.3.3</t>
  </si>
  <si>
    <t>2.4.1</t>
  </si>
  <si>
    <t>2.4.2</t>
  </si>
  <si>
    <t>2.4.3</t>
  </si>
  <si>
    <t>2.5.1</t>
  </si>
  <si>
    <t>2.5.2</t>
  </si>
  <si>
    <t>2.5.3</t>
  </si>
  <si>
    <t>2.6.1</t>
  </si>
  <si>
    <t>2.6.2</t>
  </si>
  <si>
    <t>2.6.3</t>
  </si>
  <si>
    <t>2.7.1</t>
  </si>
  <si>
    <t>2.7.2</t>
  </si>
  <si>
    <t>2.7.3</t>
  </si>
  <si>
    <t>Percentage Electrified</t>
  </si>
  <si>
    <t>Equipment electrified/electric</t>
  </si>
  <si>
    <t>Internal Movement Vehicles</t>
  </si>
  <si>
    <t>Fuel &amp; Service Trucks</t>
  </si>
  <si>
    <t>Foam Tenders</t>
  </si>
  <si>
    <t>Fire Trucks</t>
  </si>
  <si>
    <t>Type of equipment</t>
  </si>
  <si>
    <t>Any other Cargo handling equipment-1</t>
  </si>
  <si>
    <t>Any other Cargo handling equipment-2</t>
  </si>
  <si>
    <t>Any other Cargo handling equipment-3</t>
  </si>
  <si>
    <t>1.3.1</t>
  </si>
  <si>
    <t>1.3.2</t>
  </si>
  <si>
    <t>1.3.3</t>
  </si>
  <si>
    <t>1.4.1</t>
  </si>
  <si>
    <t>1.4.2</t>
  </si>
  <si>
    <t>1.4.3</t>
  </si>
  <si>
    <t>1.5.1</t>
  </si>
  <si>
    <t>1.5.2</t>
  </si>
  <si>
    <t>1.5.3</t>
  </si>
  <si>
    <t>1.6.1</t>
  </si>
  <si>
    <t>1.6.2</t>
  </si>
  <si>
    <t>1.6.3</t>
  </si>
  <si>
    <t>1.7.1</t>
  </si>
  <si>
    <t>1.7.2</t>
  </si>
  <si>
    <t>1.7.3</t>
  </si>
  <si>
    <t>1.8.1</t>
  </si>
  <si>
    <t>1.8.2</t>
  </si>
  <si>
    <t>1.8.3</t>
  </si>
  <si>
    <t>1.9.1</t>
  </si>
  <si>
    <t>1.9.2</t>
  </si>
  <si>
    <t>1.9.3</t>
  </si>
  <si>
    <t>1.10.1</t>
  </si>
  <si>
    <t>1.10.0</t>
  </si>
  <si>
    <t>1.10.2</t>
  </si>
  <si>
    <t>1.10.3</t>
  </si>
  <si>
    <t>1.11.0</t>
  </si>
  <si>
    <t>1.11.1</t>
  </si>
  <si>
    <t>1.11.2</t>
  </si>
  <si>
    <t>1.11.3</t>
  </si>
  <si>
    <t>1.12.0</t>
  </si>
  <si>
    <t>2.6.0</t>
  </si>
  <si>
    <t>Any other Internal Movement vehicles-1</t>
  </si>
  <si>
    <t>Any other Internal Movement vehicles-2</t>
  </si>
  <si>
    <t>2.7.0</t>
  </si>
  <si>
    <t>Harbour Crafts</t>
  </si>
  <si>
    <t>Tugs</t>
  </si>
  <si>
    <t>Any other harbour crafts</t>
  </si>
  <si>
    <t>3.4.0</t>
  </si>
  <si>
    <t>Other (Mention type also)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</si>
</sst>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9" x14ac:knownFonts="1">
    <font>
      <sz val="11"/>
      <color rgb="FF000000"/>
      <name val="Calibri"/>
      <scheme val="minor"/>
    </font>
    <font>
      <b/>
      <sz val="14"/>
      <name val="Times New Roman"/>
      <family val="1"/>
    </font>
    <font>
      <sz val="11"/>
      <name val="Arial"/>
      <family val="2"/>
    </font>
    <font>
      <b/>
      <sz val="12"/>
      <name val="Times New Roman"/>
      <family val="1"/>
    </font>
    <font>
      <sz val="12"/>
      <name val="Times New Roman"/>
      <family val="1"/>
    </font>
    <font>
      <sz val="11"/>
      <name val="Calibri"/>
      <family val="2"/>
    </font>
    <font>
      <b/>
      <sz val="16"/>
      <name val="Times New Roman"/>
      <family val="1"/>
    </font>
    <font>
      <sz val="11"/>
      <name val="Times New Roman"/>
      <family val="1"/>
    </font>
    <font>
      <b/>
      <sz val="11"/>
      <name val="Calibri"/>
      <family val="2"/>
    </font>
    <font>
      <b/>
      <sz val="12"/>
      <color rgb="FFC00000"/>
      <name val="Times New Roman"/>
      <family val="1"/>
    </font>
    <font>
      <sz val="11"/>
      <color rgb="FF272727"/>
      <name val="Courier New"/>
      <family val="3"/>
    </font>
    <font>
      <u/>
      <sz val="11"/>
      <name val="Calibri"/>
      <family val="2"/>
    </font>
    <font>
      <b/>
      <sz val="12"/>
      <name val="Arial"/>
      <family val="2"/>
    </font>
    <font>
      <sz val="11"/>
      <color rgb="FF000000"/>
      <name val="Calibri"/>
      <family val="2"/>
    </font>
    <font>
      <b/>
      <sz val="14"/>
      <color theme="0"/>
      <name val="Times New Roman"/>
      <family val="1"/>
    </font>
    <font>
      <sz val="11"/>
      <color theme="0"/>
      <name val="Arial"/>
      <family val="2"/>
    </font>
    <font>
      <b/>
      <sz val="12"/>
      <color theme="0"/>
      <name val="Times New Roman"/>
      <family val="1"/>
    </font>
    <font>
      <b/>
      <sz val="16"/>
      <color theme="0"/>
      <name val="Times New Roman"/>
      <family val="1"/>
    </font>
    <font>
      <b/>
      <sz val="11"/>
      <color theme="0"/>
      <name val="Times New Roman"/>
      <family val="1"/>
    </font>
    <font>
      <b/>
      <sz val="14"/>
      <name val="Times New Roman"/>
      <family val="1"/>
    </font>
    <font>
      <b/>
      <sz val="12"/>
      <name val="Times New Roman"/>
      <family val="1"/>
    </font>
    <font>
      <sz val="12"/>
      <name val="Times New Roman"/>
      <family val="1"/>
    </font>
    <font>
      <b/>
      <sz val="16"/>
      <name val="Times New Roman"/>
      <family val="1"/>
    </font>
    <font>
      <b/>
      <sz val="12"/>
      <name val="Arial"/>
      <family val="2"/>
    </font>
    <font>
      <sz val="12"/>
      <color rgb="FF000000"/>
      <name val="Times New Roman"/>
      <family val="1"/>
    </font>
    <font>
      <b/>
      <sz val="11"/>
      <name val="Times New Roman"/>
      <family val="1"/>
    </font>
    <font>
      <sz val="11"/>
      <color rgb="FF000000"/>
      <name val="Times New Roman"/>
      <family val="1"/>
    </font>
    <font>
      <sz val="8"/>
      <name val="Calibri"/>
      <scheme val="minor"/>
    </font>
    <font>
      <b/>
      <sz val="12"/>
      <color rgb="FF000000"/>
      <name val="Times New Roman"/>
      <family val="1"/>
    </font>
  </fonts>
  <fills count="9">
    <fill>
      <patternFill patternType="none"/>
    </fill>
    <fill>
      <patternFill patternType="gray125"/>
    </fill>
    <fill>
      <patternFill patternType="solid">
        <fgColor rgb="FF0F243E"/>
        <bgColor rgb="FF0F243E"/>
      </patternFill>
    </fill>
    <fill>
      <patternFill patternType="solid">
        <fgColor rgb="FF8DB3E2"/>
        <bgColor rgb="FF8DB3E2"/>
      </patternFill>
    </fill>
    <fill>
      <patternFill patternType="solid">
        <fgColor rgb="FFC4BD97"/>
        <bgColor rgb="FFC4BD97"/>
      </patternFill>
    </fill>
    <fill>
      <patternFill patternType="solid">
        <fgColor rgb="FF262626"/>
        <bgColor rgb="FF262626"/>
      </patternFill>
    </fill>
    <fill>
      <patternFill patternType="solid">
        <fgColor rgb="FFC6D9F0"/>
        <bgColor rgb="FFC6D9F0"/>
      </patternFill>
    </fill>
    <fill>
      <patternFill patternType="solid">
        <fgColor rgb="FFEEECE1"/>
        <bgColor rgb="FFEEECE1"/>
      </patternFill>
    </fill>
    <fill>
      <patternFill patternType="solid">
        <fgColor theme="4" tint="0.59999389629810485"/>
        <bgColor indexed="64"/>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s>
  <cellStyleXfs count="1">
    <xf numFmtId="0" fontId="0" fillId="0" borderId="0"/>
  </cellStyleXfs>
  <cellXfs count="160">
    <xf numFmtId="0" fontId="0" fillId="0" borderId="0" xfId="0"/>
    <xf numFmtId="0" fontId="3" fillId="3" borderId="4" xfId="0" applyFont="1" applyFill="1" applyBorder="1" applyAlignment="1">
      <alignment horizontal="center" vertical="center" wrapText="1"/>
    </xf>
    <xf numFmtId="0" fontId="4" fillId="4" borderId="4" xfId="0" applyFont="1" applyFill="1" applyBorder="1" applyAlignment="1">
      <alignment horizontal="center" vertical="center"/>
    </xf>
    <xf numFmtId="0" fontId="5" fillId="0" borderId="0" xfId="0" applyFont="1" applyAlignment="1">
      <alignment horizontal="center"/>
    </xf>
    <xf numFmtId="0" fontId="7" fillId="0" borderId="0" xfId="0" applyFont="1"/>
    <xf numFmtId="0" fontId="4" fillId="7" borderId="4" xfId="0" applyFont="1" applyFill="1" applyBorder="1" applyAlignment="1">
      <alignment horizontal="center" vertical="center"/>
    </xf>
    <xf numFmtId="0" fontId="4" fillId="7" borderId="4" xfId="0" applyFont="1" applyFill="1" applyBorder="1" applyAlignment="1">
      <alignment vertical="center"/>
    </xf>
    <xf numFmtId="0" fontId="4" fillId="0" borderId="4" xfId="0" applyFont="1" applyBorder="1" applyAlignment="1">
      <alignment horizontal="center" vertical="center"/>
    </xf>
    <xf numFmtId="0" fontId="8" fillId="0" borderId="0" xfId="0" applyFont="1"/>
    <xf numFmtId="0" fontId="5" fillId="0" borderId="0" xfId="0" applyFont="1" applyAlignment="1">
      <alignment vertical="center"/>
    </xf>
    <xf numFmtId="0" fontId="9" fillId="0" borderId="0" xfId="0" applyFont="1" applyAlignment="1">
      <alignment horizontal="center" vertical="center" wrapText="1"/>
    </xf>
    <xf numFmtId="0" fontId="10" fillId="0" borderId="0" xfId="0" applyFont="1" applyAlignment="1">
      <alignment horizontal="left" vertical="center"/>
    </xf>
    <xf numFmtId="0" fontId="4" fillId="7" borderId="4" xfId="0" applyFont="1" applyFill="1" applyBorder="1" applyAlignment="1">
      <alignment horizontal="center"/>
    </xf>
    <xf numFmtId="0" fontId="3" fillId="7" borderId="4" xfId="0" applyFont="1" applyFill="1" applyBorder="1"/>
    <xf numFmtId="0" fontId="4" fillId="7" borderId="4" xfId="0" applyFont="1" applyFill="1" applyBorder="1"/>
    <xf numFmtId="0" fontId="4" fillId="7" borderId="4" xfId="0" applyFont="1" applyFill="1" applyBorder="1" applyAlignment="1">
      <alignment wrapText="1"/>
    </xf>
    <xf numFmtId="0" fontId="3" fillId="7" borderId="4" xfId="0" applyFont="1" applyFill="1" applyBorder="1" applyAlignment="1">
      <alignment wrapText="1"/>
    </xf>
    <xf numFmtId="1" fontId="4" fillId="7" borderId="4" xfId="0" applyNumberFormat="1" applyFont="1" applyFill="1" applyBorder="1" applyAlignment="1">
      <alignment horizontal="center"/>
    </xf>
    <xf numFmtId="0" fontId="4" fillId="6" borderId="4" xfId="0" applyFont="1" applyFill="1" applyBorder="1" applyAlignment="1">
      <alignment horizontal="center"/>
    </xf>
    <xf numFmtId="0" fontId="3" fillId="6" borderId="4" xfId="0" applyFont="1" applyFill="1" applyBorder="1" applyAlignment="1">
      <alignment wrapText="1"/>
    </xf>
    <xf numFmtId="0" fontId="3" fillId="6" borderId="4" xfId="0" applyFont="1" applyFill="1" applyBorder="1" applyAlignment="1">
      <alignment horizontal="center" vertical="center" wrapText="1"/>
    </xf>
    <xf numFmtId="0" fontId="4" fillId="7" borderId="4" xfId="0" applyFont="1" applyFill="1" applyBorder="1" applyAlignment="1">
      <alignment horizontal="center" wrapText="1"/>
    </xf>
    <xf numFmtId="0" fontId="3" fillId="6" borderId="4" xfId="0" applyFont="1" applyFill="1" applyBorder="1" applyAlignment="1">
      <alignment horizontal="center" wrapText="1"/>
    </xf>
    <xf numFmtId="0" fontId="3" fillId="0" borderId="4" xfId="0" applyFont="1" applyBorder="1" applyAlignment="1">
      <alignment horizontal="center" wrapText="1"/>
    </xf>
    <xf numFmtId="0" fontId="3" fillId="0" borderId="4" xfId="0" applyFont="1" applyBorder="1" applyAlignment="1">
      <alignment horizontal="left" wrapText="1"/>
    </xf>
    <xf numFmtId="0" fontId="3" fillId="6" borderId="4" xfId="0" applyFont="1" applyFill="1" applyBorder="1" applyAlignment="1">
      <alignment horizontal="left" wrapText="1"/>
    </xf>
    <xf numFmtId="0" fontId="3" fillId="0" borderId="4" xfId="0" applyFont="1" applyBorder="1" applyAlignment="1">
      <alignment horizontal="center"/>
    </xf>
    <xf numFmtId="0" fontId="3" fillId="0" borderId="4" xfId="0" applyFont="1" applyBorder="1" applyAlignment="1">
      <alignment wrapText="1"/>
    </xf>
    <xf numFmtId="0" fontId="3" fillId="6" borderId="4" xfId="0" applyFont="1" applyFill="1" applyBorder="1" applyAlignment="1">
      <alignment horizontal="center" vertical="center"/>
    </xf>
    <xf numFmtId="0" fontId="7" fillId="0" borderId="0" xfId="0" applyFont="1" applyAlignment="1">
      <alignment wrapText="1"/>
    </xf>
    <xf numFmtId="0" fontId="12" fillId="6" borderId="6" xfId="0" applyFont="1" applyFill="1" applyBorder="1" applyAlignment="1">
      <alignment horizontal="center" wrapText="1"/>
    </xf>
    <xf numFmtId="0" fontId="6" fillId="6" borderId="6" xfId="0" applyFont="1" applyFill="1" applyBorder="1" applyAlignment="1">
      <alignment horizontal="center" wrapText="1"/>
    </xf>
    <xf numFmtId="0" fontId="18" fillId="0" borderId="0" xfId="0" applyFont="1" applyAlignment="1">
      <alignment horizontal="center" vertical="center"/>
    </xf>
    <xf numFmtId="0" fontId="20" fillId="7" borderId="4" xfId="0" applyFont="1" applyFill="1" applyBorder="1"/>
    <xf numFmtId="0" fontId="21" fillId="7" borderId="4" xfId="0" applyFont="1" applyFill="1" applyBorder="1" applyAlignment="1">
      <alignment wrapText="1"/>
    </xf>
    <xf numFmtId="0" fontId="23" fillId="6" borderId="6" xfId="0" applyFont="1" applyFill="1" applyBorder="1" applyAlignment="1">
      <alignment horizontal="center" wrapText="1"/>
    </xf>
    <xf numFmtId="0" fontId="21" fillId="4" borderId="4" xfId="0" applyFont="1" applyFill="1" applyBorder="1" applyAlignment="1">
      <alignment horizontal="center" vertical="center"/>
    </xf>
    <xf numFmtId="0" fontId="4" fillId="7" borderId="5" xfId="0" applyFont="1" applyFill="1" applyBorder="1" applyAlignment="1">
      <alignment horizontal="center"/>
    </xf>
    <xf numFmtId="0" fontId="21" fillId="7" borderId="5" xfId="0" applyFont="1" applyFill="1" applyBorder="1" applyAlignment="1">
      <alignment wrapText="1"/>
    </xf>
    <xf numFmtId="0" fontId="4" fillId="7" borderId="5" xfId="0" applyFont="1" applyFill="1" applyBorder="1" applyAlignment="1">
      <alignment horizontal="center" wrapText="1"/>
    </xf>
    <xf numFmtId="0" fontId="25" fillId="0" borderId="9" xfId="0" applyFont="1" applyBorder="1" applyAlignment="1">
      <alignment horizontal="center"/>
    </xf>
    <xf numFmtId="0" fontId="4" fillId="7" borderId="1" xfId="0" applyFont="1" applyFill="1" applyBorder="1" applyAlignment="1">
      <alignment horizontal="center" wrapText="1"/>
    </xf>
    <xf numFmtId="0" fontId="4" fillId="7" borderId="10" xfId="0" applyFont="1" applyFill="1" applyBorder="1" applyAlignment="1">
      <alignment horizontal="center" wrapText="1"/>
    </xf>
    <xf numFmtId="0" fontId="3" fillId="6" borderId="1" xfId="0" applyFont="1" applyFill="1" applyBorder="1" applyAlignment="1">
      <alignment horizontal="center" wrapText="1"/>
    </xf>
    <xf numFmtId="0" fontId="12" fillId="6" borderId="8" xfId="0" applyFont="1" applyFill="1" applyBorder="1" applyAlignment="1">
      <alignment horizontal="center" wrapText="1"/>
    </xf>
    <xf numFmtId="0" fontId="12" fillId="6" borderId="9" xfId="0" applyFont="1" applyFill="1" applyBorder="1" applyAlignment="1">
      <alignment horizontal="center" wrapText="1"/>
    </xf>
    <xf numFmtId="0" fontId="3" fillId="0" borderId="9" xfId="0" applyFont="1" applyBorder="1"/>
    <xf numFmtId="0" fontId="3" fillId="0" borderId="11" xfId="0" applyFont="1" applyBorder="1" applyAlignment="1">
      <alignment horizontal="center"/>
    </xf>
    <xf numFmtId="0" fontId="3" fillId="8" borderId="9" xfId="0" applyFont="1" applyFill="1" applyBorder="1" applyAlignment="1">
      <alignment horizontal="center"/>
    </xf>
    <xf numFmtId="0" fontId="3" fillId="8" borderId="9" xfId="0" applyFont="1" applyFill="1" applyBorder="1" applyAlignment="1">
      <alignment horizontal="left"/>
    </xf>
    <xf numFmtId="0" fontId="4" fillId="0" borderId="0" xfId="0" applyFont="1" applyAlignment="1">
      <alignment horizontal="center"/>
    </xf>
    <xf numFmtId="0" fontId="3" fillId="7" borderId="4" xfId="0" applyFont="1" applyFill="1" applyBorder="1" applyAlignment="1">
      <alignment horizontal="center"/>
    </xf>
    <xf numFmtId="0" fontId="3" fillId="7" borderId="4" xfId="0" applyFont="1" applyFill="1" applyBorder="1" applyAlignment="1">
      <alignment horizontal="left" wrapText="1"/>
    </xf>
    <xf numFmtId="0" fontId="3" fillId="7" borderId="4" xfId="0" applyFont="1" applyFill="1" applyBorder="1" applyAlignment="1">
      <alignment horizontal="center" wrapText="1"/>
    </xf>
    <xf numFmtId="0" fontId="3" fillId="0" borderId="6" xfId="0" applyFont="1" applyBorder="1" applyAlignment="1">
      <alignment horizontal="center" wrapText="1"/>
    </xf>
    <xf numFmtId="0" fontId="3" fillId="0" borderId="6" xfId="0" applyFont="1" applyBorder="1" applyAlignment="1">
      <alignment horizontal="center" vertical="center" wrapText="1"/>
    </xf>
    <xf numFmtId="0" fontId="21"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4" fillId="7" borderId="9" xfId="0" applyFont="1" applyFill="1" applyBorder="1" applyAlignment="1">
      <alignment horizontal="center"/>
    </xf>
    <xf numFmtId="0" fontId="4" fillId="7" borderId="9" xfId="0" applyFont="1" applyFill="1" applyBorder="1" applyAlignment="1">
      <alignment wrapText="1"/>
    </xf>
    <xf numFmtId="0" fontId="26" fillId="0" borderId="0" xfId="0" applyFont="1"/>
    <xf numFmtId="0" fontId="4" fillId="7" borderId="1" xfId="0" applyFont="1" applyFill="1" applyBorder="1" applyAlignment="1">
      <alignment horizontal="center"/>
    </xf>
    <xf numFmtId="0" fontId="3" fillId="0" borderId="2" xfId="0" applyFont="1" applyBorder="1" applyAlignment="1">
      <alignment horizontal="left" wrapText="1"/>
    </xf>
    <xf numFmtId="0" fontId="3" fillId="0" borderId="2" xfId="0" applyFont="1" applyBorder="1" applyAlignment="1">
      <alignment horizontal="center" wrapText="1"/>
    </xf>
    <xf numFmtId="0" fontId="4" fillId="4" borderId="3" xfId="0" applyFont="1" applyFill="1" applyBorder="1" applyAlignment="1">
      <alignment horizontal="center" vertical="center"/>
    </xf>
    <xf numFmtId="0" fontId="17" fillId="0" borderId="0" xfId="0" applyFont="1"/>
    <xf numFmtId="0" fontId="19" fillId="0" borderId="0" xfId="0" applyFont="1" applyAlignment="1">
      <alignment vertical="center"/>
    </xf>
    <xf numFmtId="0" fontId="3" fillId="7" borderId="5" xfId="0" applyFont="1" applyFill="1" applyBorder="1" applyAlignment="1">
      <alignment wrapText="1"/>
    </xf>
    <xf numFmtId="0" fontId="3" fillId="7" borderId="9" xfId="0" applyFont="1" applyFill="1" applyBorder="1" applyAlignment="1">
      <alignment wrapText="1"/>
    </xf>
    <xf numFmtId="0" fontId="3" fillId="7" borderId="9" xfId="0" applyFont="1" applyFill="1" applyBorder="1"/>
    <xf numFmtId="0" fontId="1" fillId="0" borderId="0" xfId="0" applyFont="1" applyAlignment="1">
      <alignment vertical="center"/>
    </xf>
    <xf numFmtId="0" fontId="26" fillId="0" borderId="0" xfId="0" applyFont="1" applyAlignment="1">
      <alignment horizontal="left" vertical="top"/>
    </xf>
    <xf numFmtId="0" fontId="26" fillId="0" borderId="0" xfId="0" applyFont="1" applyAlignment="1">
      <alignment vertical="center" wrapText="1"/>
    </xf>
    <xf numFmtId="0" fontId="26" fillId="0" borderId="0" xfId="0" applyFont="1" applyAlignment="1">
      <alignment wrapText="1"/>
    </xf>
    <xf numFmtId="0" fontId="26" fillId="0" borderId="0" xfId="0" applyFont="1" applyAlignment="1">
      <alignment horizontal="right" vertical="top"/>
    </xf>
    <xf numFmtId="0" fontId="4" fillId="7" borderId="9" xfId="0" applyFont="1" applyFill="1" applyBorder="1" applyAlignment="1">
      <alignment horizontal="center" wrapText="1"/>
    </xf>
    <xf numFmtId="0" fontId="4" fillId="4" borderId="5" xfId="0" applyFont="1" applyFill="1" applyBorder="1" applyAlignment="1">
      <alignment horizontal="center" vertical="center"/>
    </xf>
    <xf numFmtId="0" fontId="4" fillId="4" borderId="9" xfId="0" applyFont="1" applyFill="1" applyBorder="1" applyAlignment="1">
      <alignment horizontal="center" vertical="center"/>
    </xf>
    <xf numFmtId="0" fontId="17" fillId="0" borderId="0" xfId="0" applyFont="1" applyFill="1" applyBorder="1" applyAlignment="1"/>
    <xf numFmtId="0" fontId="3" fillId="6" borderId="4" xfId="0" applyFont="1" applyFill="1" applyBorder="1" applyAlignment="1">
      <alignment horizontal="center"/>
    </xf>
    <xf numFmtId="0" fontId="3" fillId="7" borderId="1" xfId="0" applyFont="1" applyFill="1" applyBorder="1" applyAlignment="1">
      <alignment horizontal="center" wrapText="1"/>
    </xf>
    <xf numFmtId="2" fontId="3" fillId="7" borderId="4" xfId="0" applyNumberFormat="1" applyFont="1" applyFill="1" applyBorder="1" applyAlignment="1">
      <alignment horizontal="center"/>
    </xf>
    <xf numFmtId="0" fontId="4" fillId="7" borderId="3" xfId="0" applyFont="1" applyFill="1" applyBorder="1" applyAlignment="1">
      <alignment wrapText="1"/>
    </xf>
    <xf numFmtId="0" fontId="4" fillId="7" borderId="1" xfId="0" applyFont="1" applyFill="1" applyBorder="1" applyAlignment="1">
      <alignment wrapText="1"/>
    </xf>
    <xf numFmtId="0" fontId="4" fillId="7" borderId="18" xfId="0" applyFont="1" applyFill="1" applyBorder="1" applyAlignment="1">
      <alignment horizontal="center" wrapText="1"/>
    </xf>
    <xf numFmtId="0" fontId="14" fillId="2" borderId="1" xfId="0" applyFont="1" applyFill="1" applyBorder="1" applyAlignment="1">
      <alignment horizontal="center" vertical="center" wrapText="1"/>
    </xf>
    <xf numFmtId="0" fontId="15" fillId="0" borderId="2" xfId="0" applyFont="1" applyBorder="1"/>
    <xf numFmtId="0" fontId="15" fillId="0" borderId="3" xfId="0" applyFont="1" applyBorder="1"/>
    <xf numFmtId="0" fontId="16" fillId="2" borderId="18" xfId="0" applyFont="1" applyFill="1" applyBorder="1" applyAlignment="1">
      <alignment horizontal="center" vertical="center" wrapText="1"/>
    </xf>
    <xf numFmtId="0" fontId="14" fillId="0" borderId="0" xfId="0" applyFont="1" applyAlignment="1">
      <alignment horizontal="center" vertical="center" wrapText="1"/>
    </xf>
    <xf numFmtId="0" fontId="15" fillId="0" borderId="0" xfId="0" applyFont="1"/>
    <xf numFmtId="0" fontId="16" fillId="0" borderId="0" xfId="0" applyFont="1" applyAlignment="1">
      <alignment horizontal="center" vertical="center" wrapText="1"/>
    </xf>
    <xf numFmtId="0" fontId="17" fillId="5" borderId="1" xfId="0" applyFont="1" applyFill="1" applyBorder="1" applyAlignment="1">
      <alignment horizontal="center"/>
    </xf>
    <xf numFmtId="0" fontId="1" fillId="6" borderId="1" xfId="0" applyFont="1" applyFill="1" applyBorder="1" applyAlignment="1">
      <alignment horizontal="center" vertical="center"/>
    </xf>
    <xf numFmtId="0" fontId="2" fillId="0" borderId="2" xfId="0" applyFont="1" applyBorder="1"/>
    <xf numFmtId="0" fontId="2" fillId="0" borderId="3" xfId="0" applyFont="1" applyBorder="1"/>
    <xf numFmtId="0" fontId="11" fillId="0" borderId="1" xfId="0" applyFont="1" applyBorder="1" applyAlignment="1" applyProtection="1">
      <alignment horizontal="center" vertical="center"/>
      <protection locked="0"/>
    </xf>
    <xf numFmtId="0" fontId="2" fillId="0" borderId="2" xfId="0" applyFont="1" applyBorder="1" applyProtection="1">
      <protection locked="0"/>
    </xf>
    <xf numFmtId="0" fontId="2" fillId="0" borderId="3" xfId="0" applyFont="1" applyBorder="1" applyProtection="1">
      <protection locked="0"/>
    </xf>
    <xf numFmtId="0" fontId="4" fillId="7"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9" fillId="6" borderId="1" xfId="0" applyFont="1" applyFill="1" applyBorder="1" applyAlignment="1">
      <alignment horizontal="center" vertical="center"/>
    </xf>
    <xf numFmtId="0" fontId="0" fillId="0" borderId="9" xfId="0" applyBorder="1" applyAlignment="1" applyProtection="1">
      <alignment horizontal="center"/>
      <protection locked="0"/>
    </xf>
    <xf numFmtId="0" fontId="4" fillId="0" borderId="13" xfId="0" applyFont="1" applyBorder="1" applyAlignment="1" applyProtection="1">
      <alignment horizontal="center" vertical="top"/>
      <protection locked="0"/>
    </xf>
    <xf numFmtId="0" fontId="4" fillId="0" borderId="14" xfId="0" applyFont="1" applyBorder="1" applyAlignment="1" applyProtection="1">
      <alignment horizontal="center" vertical="top"/>
      <protection locked="0"/>
    </xf>
    <xf numFmtId="0" fontId="4" fillId="0" borderId="15" xfId="0" applyFont="1" applyBorder="1" applyAlignment="1" applyProtection="1">
      <alignment horizontal="center" vertical="top"/>
      <protection locked="0"/>
    </xf>
    <xf numFmtId="0" fontId="4" fillId="0" borderId="1" xfId="0" applyFont="1" applyBorder="1" applyAlignment="1" applyProtection="1">
      <alignment horizontal="center" vertical="top"/>
      <protection locked="0"/>
    </xf>
    <xf numFmtId="0" fontId="17" fillId="5" borderId="16" xfId="0" applyFont="1" applyFill="1" applyBorder="1" applyAlignment="1">
      <alignment horizontal="center"/>
    </xf>
    <xf numFmtId="0" fontId="17" fillId="5" borderId="0" xfId="0" applyFont="1" applyFill="1" applyBorder="1" applyAlignment="1">
      <alignment horizontal="center"/>
    </xf>
    <xf numFmtId="0" fontId="4" fillId="7" borderId="1" xfId="0" applyFont="1" applyFill="1" applyBorder="1" applyAlignment="1">
      <alignment horizontal="left" vertical="center" wrapText="1"/>
    </xf>
    <xf numFmtId="0" fontId="4" fillId="0" borderId="1" xfId="0" applyFont="1" applyBorder="1" applyAlignment="1">
      <alignment horizontal="center"/>
    </xf>
    <xf numFmtId="0" fontId="22" fillId="0" borderId="1" xfId="0" applyFont="1" applyBorder="1" applyAlignment="1">
      <alignment horizontal="center"/>
    </xf>
    <xf numFmtId="0" fontId="2" fillId="0" borderId="12" xfId="0" applyFont="1" applyBorder="1"/>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6" fillId="6" borderId="5" xfId="0" applyFont="1" applyFill="1" applyBorder="1" applyAlignment="1">
      <alignment horizontal="center" vertical="center" wrapText="1"/>
    </xf>
    <xf numFmtId="0" fontId="2" fillId="0" borderId="6" xfId="0" applyFont="1" applyBorder="1"/>
    <xf numFmtId="0" fontId="6" fillId="6" borderId="1" xfId="0" applyFont="1" applyFill="1" applyBorder="1" applyAlignment="1">
      <alignment horizontal="center" vertical="center" wrapText="1"/>
    </xf>
    <xf numFmtId="0" fontId="26" fillId="0" borderId="9" xfId="0" applyFont="1" applyBorder="1" applyAlignment="1">
      <alignment horizontal="center"/>
    </xf>
    <xf numFmtId="0" fontId="20" fillId="7" borderId="16" xfId="0" applyFont="1" applyFill="1" applyBorder="1" applyAlignment="1">
      <alignment horizontal="center"/>
    </xf>
    <xf numFmtId="0" fontId="20" fillId="7" borderId="0" xfId="0" applyFont="1" applyFill="1" applyAlignment="1">
      <alignment horizontal="center"/>
    </xf>
    <xf numFmtId="0" fontId="26" fillId="0" borderId="11" xfId="0" applyFont="1" applyBorder="1" applyAlignment="1">
      <alignment horizontal="center"/>
    </xf>
    <xf numFmtId="0" fontId="17" fillId="5" borderId="0" xfId="0" applyFont="1" applyFill="1" applyAlignment="1">
      <alignment horizontal="center"/>
    </xf>
    <xf numFmtId="0" fontId="1" fillId="6" borderId="9" xfId="0" applyFont="1" applyFill="1" applyBorder="1" applyAlignment="1">
      <alignment horizontal="center" vertical="center"/>
    </xf>
    <xf numFmtId="0" fontId="19" fillId="6" borderId="9" xfId="0" applyFont="1" applyFill="1" applyBorder="1" applyAlignment="1">
      <alignment horizontal="center" vertical="center"/>
    </xf>
    <xf numFmtId="0" fontId="20" fillId="7" borderId="17" xfId="0" applyFont="1" applyFill="1" applyBorder="1" applyAlignment="1">
      <alignment horizontal="center"/>
    </xf>
    <xf numFmtId="0" fontId="17" fillId="5" borderId="9" xfId="0" applyFont="1" applyFill="1" applyBorder="1" applyAlignment="1">
      <alignment horizontal="center"/>
    </xf>
    <xf numFmtId="164" fontId="13" fillId="0" borderId="9" xfId="0" applyNumberFormat="1" applyFont="1" applyBorder="1" applyAlignment="1" applyProtection="1">
      <alignment horizontal="center"/>
      <protection locked="0"/>
    </xf>
    <xf numFmtId="2" fontId="4" fillId="0" borderId="6" xfId="0" applyNumberFormat="1" applyFont="1" applyBorder="1" applyAlignment="1" applyProtection="1">
      <alignment horizontal="center" vertical="center" wrapText="1"/>
      <protection locked="0"/>
    </xf>
    <xf numFmtId="2" fontId="4" fillId="0" borderId="9" xfId="0" applyNumberFormat="1" applyFont="1" applyBorder="1" applyAlignment="1" applyProtection="1">
      <alignment horizontal="center" vertical="center" wrapText="1"/>
      <protection locked="0"/>
    </xf>
    <xf numFmtId="0" fontId="12" fillId="6" borderId="9" xfId="0" applyFont="1" applyFill="1" applyBorder="1" applyAlignment="1" applyProtection="1">
      <alignment horizontal="center" wrapText="1"/>
      <protection locked="0"/>
    </xf>
    <xf numFmtId="0" fontId="28" fillId="0" borderId="9" xfId="0" applyFont="1" applyBorder="1" applyProtection="1">
      <protection locked="0"/>
    </xf>
    <xf numFmtId="2" fontId="4" fillId="0" borderId="4" xfId="0" applyNumberFormat="1" applyFont="1" applyBorder="1" applyAlignment="1" applyProtection="1">
      <alignment horizontal="center" vertical="center" wrapText="1"/>
      <protection locked="0"/>
    </xf>
    <xf numFmtId="2" fontId="4" fillId="0" borderId="4" xfId="0" applyNumberFormat="1" applyFont="1" applyBorder="1" applyAlignment="1" applyProtection="1">
      <alignment horizontal="center" vertical="center"/>
      <protection locked="0"/>
    </xf>
    <xf numFmtId="2" fontId="7" fillId="0" borderId="4"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164" fontId="13" fillId="0" borderId="0" xfId="0" applyNumberFormat="1" applyFont="1" applyAlignment="1" applyProtection="1">
      <alignment horizontal="center"/>
      <protection locked="0"/>
    </xf>
    <xf numFmtId="2" fontId="4" fillId="0" borderId="7" xfId="0" applyNumberFormat="1" applyFont="1" applyBorder="1" applyAlignment="1" applyProtection="1">
      <alignment horizontal="center" vertical="center" wrapText="1"/>
      <protection locked="0"/>
    </xf>
    <xf numFmtId="3" fontId="3" fillId="0" borderId="4" xfId="0" applyNumberFormat="1" applyFont="1" applyBorder="1" applyAlignment="1" applyProtection="1">
      <alignment horizontal="center" wrapText="1"/>
      <protection locked="0"/>
    </xf>
    <xf numFmtId="3" fontId="3" fillId="0" borderId="12" xfId="0" applyNumberFormat="1" applyFont="1" applyBorder="1" applyAlignment="1" applyProtection="1">
      <alignment horizontal="center" wrapText="1"/>
      <protection locked="0"/>
    </xf>
    <xf numFmtId="2" fontId="3" fillId="0" borderId="5" xfId="0" applyNumberFormat="1" applyFont="1" applyBorder="1" applyAlignment="1" applyProtection="1">
      <alignment horizontal="center" wrapText="1"/>
      <protection locked="0"/>
    </xf>
    <xf numFmtId="2" fontId="4" fillId="0" borderId="9" xfId="0" applyNumberFormat="1" applyFont="1" applyBorder="1" applyAlignment="1" applyProtection="1">
      <alignment horizontal="center" wrapText="1"/>
      <protection locked="0"/>
    </xf>
    <xf numFmtId="2" fontId="24" fillId="0" borderId="9" xfId="0" applyNumberFormat="1" applyFont="1" applyBorder="1" applyAlignment="1" applyProtection="1">
      <alignment horizontal="center"/>
      <protection locked="0"/>
    </xf>
    <xf numFmtId="2" fontId="24" fillId="0" borderId="9" xfId="0" applyNumberFormat="1" applyFont="1" applyBorder="1" applyProtection="1">
      <protection locked="0"/>
    </xf>
    <xf numFmtId="2" fontId="4" fillId="0" borderId="9" xfId="0" applyNumberFormat="1" applyFont="1" applyBorder="1" applyAlignment="1" applyProtection="1">
      <alignment horizontal="center"/>
      <protection locked="0"/>
    </xf>
    <xf numFmtId="2" fontId="3" fillId="0" borderId="9" xfId="0" applyNumberFormat="1" applyFont="1" applyBorder="1" applyAlignment="1" applyProtection="1">
      <alignment horizontal="center"/>
      <protection locked="0"/>
    </xf>
    <xf numFmtId="2" fontId="3" fillId="8" borderId="9" xfId="0" applyNumberFormat="1" applyFont="1" applyFill="1" applyBorder="1" applyAlignment="1" applyProtection="1">
      <alignment horizontal="center"/>
      <protection locked="0"/>
    </xf>
    <xf numFmtId="2" fontId="3" fillId="0" borderId="4" xfId="0" applyNumberFormat="1" applyFont="1" applyBorder="1" applyAlignment="1" applyProtection="1">
      <alignment horizontal="center" wrapText="1"/>
      <protection locked="0"/>
    </xf>
    <xf numFmtId="0" fontId="3" fillId="0" borderId="4" xfId="0" applyFont="1" applyBorder="1" applyAlignment="1" applyProtection="1">
      <alignment horizontal="center" wrapText="1"/>
      <protection locked="0"/>
    </xf>
    <xf numFmtId="0" fontId="3" fillId="0" borderId="4"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4" fillId="0" borderId="1" xfId="0" applyFont="1" applyBorder="1" applyAlignment="1" applyProtection="1">
      <alignment horizontal="center"/>
      <protection locked="0"/>
    </xf>
    <xf numFmtId="1" fontId="7" fillId="0" borderId="4" xfId="0" applyNumberFormat="1"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26" fillId="0" borderId="9" xfId="0" applyFont="1" applyBorder="1" applyAlignment="1" applyProtection="1">
      <alignment horizontal="center"/>
      <protection locked="0"/>
    </xf>
  </cellXfs>
  <cellStyles count="1">
    <cellStyle name="Normal" xfId="0" builtinId="0"/>
  </cellStyles>
  <dxfs count="4">
    <dxf>
      <font>
        <color rgb="FF006100"/>
      </font>
      <fill>
        <patternFill patternType="solid">
          <fgColor rgb="FFC6EFCE"/>
          <bgColor rgb="FFC6EFCE"/>
        </patternFill>
      </fill>
    </dxf>
    <dxf>
      <fill>
        <patternFill patternType="solid">
          <fgColor rgb="FFC00000"/>
          <bgColor rgb="FFC00000"/>
        </patternFill>
      </fill>
    </dxf>
    <dxf>
      <fill>
        <patternFill patternType="none"/>
      </fill>
    </dxf>
    <dxf>
      <fill>
        <patternFill patternType="solid">
          <fgColor rgb="FF4F6128"/>
          <bgColor rgb="FF4F612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0"/>
  <sheetViews>
    <sheetView workbookViewId="0">
      <selection activeCell="B7" sqref="B7"/>
    </sheetView>
  </sheetViews>
  <sheetFormatPr defaultColWidth="14.42578125" defaultRowHeight="15" customHeight="1" x14ac:dyDescent="0.25"/>
  <cols>
    <col min="1" max="1" width="9.140625" customWidth="1"/>
    <col min="2" max="2" width="48.28515625" customWidth="1"/>
    <col min="3" max="3" width="16.7109375" customWidth="1"/>
    <col min="4" max="5" width="8.7109375" customWidth="1"/>
    <col min="6" max="6" width="66.85546875" bestFit="1" customWidth="1"/>
  </cols>
  <sheetData>
    <row r="1" spans="1:7" ht="19.5" customHeight="1" x14ac:dyDescent="0.25">
      <c r="A1" s="86" t="s">
        <v>48</v>
      </c>
      <c r="B1" s="87"/>
      <c r="C1" s="88"/>
      <c r="E1" s="90"/>
      <c r="F1" s="91"/>
      <c r="G1" s="91"/>
    </row>
    <row r="2" spans="1:7" ht="30" customHeight="1" x14ac:dyDescent="0.25">
      <c r="A2" s="1" t="s">
        <v>0</v>
      </c>
      <c r="B2" s="1" t="s">
        <v>1</v>
      </c>
      <c r="C2" s="1" t="s">
        <v>2</v>
      </c>
      <c r="E2" s="58"/>
      <c r="F2" s="58"/>
      <c r="G2" s="58"/>
    </row>
    <row r="3" spans="1:7" ht="19.5" customHeight="1" x14ac:dyDescent="0.25">
      <c r="A3" s="2">
        <v>1</v>
      </c>
      <c r="B3" s="2" t="s">
        <v>3</v>
      </c>
      <c r="C3" s="2">
        <v>20</v>
      </c>
      <c r="E3" s="57"/>
      <c r="G3" s="57"/>
    </row>
    <row r="4" spans="1:7" ht="19.5" customHeight="1" x14ac:dyDescent="0.25">
      <c r="A4" s="2">
        <v>2</v>
      </c>
      <c r="B4" s="2" t="s">
        <v>127</v>
      </c>
      <c r="C4" s="2">
        <v>10</v>
      </c>
      <c r="E4" s="57"/>
      <c r="G4" s="57"/>
    </row>
    <row r="5" spans="1:7" ht="19.5" customHeight="1" x14ac:dyDescent="0.25">
      <c r="A5" s="2">
        <v>3</v>
      </c>
      <c r="B5" s="2" t="s">
        <v>366</v>
      </c>
      <c r="C5" s="2">
        <v>10</v>
      </c>
      <c r="E5" s="57"/>
      <c r="F5" s="56"/>
      <c r="G5" s="57"/>
    </row>
    <row r="6" spans="1:7" ht="19.5" customHeight="1" x14ac:dyDescent="0.25">
      <c r="A6" s="2">
        <v>4</v>
      </c>
      <c r="B6" s="2" t="s">
        <v>4</v>
      </c>
      <c r="C6" s="2">
        <v>5</v>
      </c>
      <c r="E6" s="57"/>
      <c r="F6" s="57"/>
      <c r="G6" s="57"/>
    </row>
    <row r="7" spans="1:7" ht="19.5" customHeight="1" x14ac:dyDescent="0.25">
      <c r="A7" s="77">
        <v>5</v>
      </c>
      <c r="B7" s="36" t="s">
        <v>54</v>
      </c>
      <c r="C7" s="2">
        <v>2.5</v>
      </c>
      <c r="E7" s="57"/>
      <c r="F7" s="56"/>
      <c r="G7" s="57"/>
    </row>
    <row r="8" spans="1:7" ht="19.5" customHeight="1" x14ac:dyDescent="0.25">
      <c r="A8" s="78">
        <v>6</v>
      </c>
      <c r="B8" s="65" t="s">
        <v>134</v>
      </c>
      <c r="C8" s="2">
        <v>2.5</v>
      </c>
      <c r="E8" s="57"/>
      <c r="F8" s="56"/>
      <c r="G8" s="57"/>
    </row>
    <row r="9" spans="1:7" ht="19.5" customHeight="1" x14ac:dyDescent="0.25">
      <c r="A9" s="89" t="s">
        <v>5</v>
      </c>
      <c r="B9" s="88"/>
      <c r="C9" s="1">
        <f>SUM(C3:C8)</f>
        <v>50</v>
      </c>
      <c r="E9" s="92"/>
      <c r="F9" s="91"/>
      <c r="G9" s="58"/>
    </row>
    <row r="10" spans="1:7" x14ac:dyDescent="0.25">
      <c r="A10" s="3"/>
      <c r="C10" s="3"/>
    </row>
    <row r="11" spans="1:7" x14ac:dyDescent="0.25">
      <c r="A11" s="3"/>
      <c r="C11" s="3"/>
    </row>
    <row r="12" spans="1:7" ht="15.75" x14ac:dyDescent="0.25">
      <c r="A12" s="3"/>
      <c r="C12" s="3"/>
      <c r="F12" s="56"/>
      <c r="G12" s="57"/>
    </row>
    <row r="13" spans="1:7" x14ac:dyDescent="0.25">
      <c r="A13" s="3"/>
      <c r="C13" s="3"/>
    </row>
    <row r="14" spans="1:7" x14ac:dyDescent="0.25">
      <c r="A14" s="3"/>
      <c r="C14" s="3"/>
    </row>
    <row r="15" spans="1:7" x14ac:dyDescent="0.25">
      <c r="A15" s="3"/>
      <c r="C15" s="3"/>
    </row>
    <row r="16" spans="1:7" x14ac:dyDescent="0.25">
      <c r="A16" s="3"/>
      <c r="C16" s="3"/>
    </row>
    <row r="17" spans="1:3" x14ac:dyDescent="0.25">
      <c r="A17" s="3"/>
      <c r="C17" s="3"/>
    </row>
    <row r="18" spans="1:3" x14ac:dyDescent="0.25">
      <c r="A18" s="3"/>
      <c r="C18" s="3"/>
    </row>
    <row r="19" spans="1:3" x14ac:dyDescent="0.25">
      <c r="A19" s="3"/>
      <c r="C19" s="3"/>
    </row>
    <row r="20" spans="1:3" x14ac:dyDescent="0.25">
      <c r="A20" s="3"/>
      <c r="C20" s="3"/>
    </row>
    <row r="21" spans="1:3" ht="15.75" customHeight="1" x14ac:dyDescent="0.25">
      <c r="A21" s="3"/>
      <c r="C21" s="3"/>
    </row>
    <row r="22" spans="1:3" ht="15.75" customHeight="1" x14ac:dyDescent="0.25">
      <c r="A22" s="3"/>
      <c r="C22" s="3"/>
    </row>
    <row r="23" spans="1:3" ht="15.75" customHeight="1" x14ac:dyDescent="0.25">
      <c r="A23" s="3"/>
      <c r="C23" s="3"/>
    </row>
    <row r="24" spans="1:3" ht="15.75" customHeight="1" x14ac:dyDescent="0.25">
      <c r="A24" s="3"/>
      <c r="C24" s="3"/>
    </row>
    <row r="25" spans="1:3" ht="15.75" customHeight="1" x14ac:dyDescent="0.25">
      <c r="A25" s="3"/>
      <c r="C25" s="3"/>
    </row>
    <row r="26" spans="1:3" ht="15.75" customHeight="1" x14ac:dyDescent="0.25">
      <c r="A26" s="3"/>
      <c r="C26" s="3"/>
    </row>
    <row r="27" spans="1:3" ht="15.75" customHeight="1" x14ac:dyDescent="0.25">
      <c r="A27" s="3"/>
      <c r="C27" s="3"/>
    </row>
    <row r="28" spans="1:3" ht="15.75" customHeight="1" x14ac:dyDescent="0.25">
      <c r="A28" s="3"/>
      <c r="C28" s="3"/>
    </row>
    <row r="29" spans="1:3" ht="15.75" customHeight="1" x14ac:dyDescent="0.25">
      <c r="A29" s="3"/>
      <c r="C29" s="3"/>
    </row>
    <row r="30" spans="1:3" ht="15.75" customHeight="1" x14ac:dyDescent="0.25">
      <c r="A30" s="3"/>
      <c r="C30" s="3"/>
    </row>
    <row r="31" spans="1:3" ht="15.75" customHeight="1" x14ac:dyDescent="0.25">
      <c r="A31" s="3"/>
      <c r="C31" s="3"/>
    </row>
    <row r="32" spans="1:3" ht="15.75" customHeight="1" x14ac:dyDescent="0.25">
      <c r="A32" s="3"/>
      <c r="C32" s="3"/>
    </row>
    <row r="33" spans="1:3" ht="15.75" customHeight="1" x14ac:dyDescent="0.25">
      <c r="A33" s="3"/>
      <c r="C33" s="3"/>
    </row>
    <row r="34" spans="1:3" ht="15.75" customHeight="1" x14ac:dyDescent="0.25">
      <c r="A34" s="3"/>
      <c r="C34" s="3"/>
    </row>
    <row r="35" spans="1:3" ht="15.75" customHeight="1" x14ac:dyDescent="0.25">
      <c r="A35" s="3"/>
      <c r="C35" s="3"/>
    </row>
    <row r="36" spans="1:3" ht="15.75" customHeight="1" x14ac:dyDescent="0.25">
      <c r="A36" s="3"/>
      <c r="C36" s="3"/>
    </row>
    <row r="37" spans="1:3" ht="15.75" customHeight="1" x14ac:dyDescent="0.25">
      <c r="A37" s="3"/>
      <c r="C37" s="3"/>
    </row>
    <row r="38" spans="1:3" ht="15.75" customHeight="1" x14ac:dyDescent="0.25">
      <c r="A38" s="3"/>
      <c r="C38" s="3"/>
    </row>
    <row r="39" spans="1:3" ht="15.75" customHeight="1" x14ac:dyDescent="0.25">
      <c r="A39" s="3"/>
      <c r="C39" s="3"/>
    </row>
    <row r="40" spans="1:3" ht="15.75" customHeight="1" x14ac:dyDescent="0.25">
      <c r="A40" s="3"/>
      <c r="C40" s="3"/>
    </row>
    <row r="41" spans="1:3" ht="15.75" customHeight="1" x14ac:dyDescent="0.25">
      <c r="A41" s="3"/>
      <c r="C41" s="3"/>
    </row>
    <row r="42" spans="1:3" ht="15.75" customHeight="1" x14ac:dyDescent="0.25">
      <c r="A42" s="3"/>
      <c r="C42" s="3"/>
    </row>
    <row r="43" spans="1:3" ht="15.75" customHeight="1" x14ac:dyDescent="0.25">
      <c r="A43" s="3"/>
      <c r="C43" s="3"/>
    </row>
    <row r="44" spans="1:3" ht="15.75" customHeight="1" x14ac:dyDescent="0.25">
      <c r="A44" s="3"/>
      <c r="C44" s="3"/>
    </row>
    <row r="45" spans="1:3" ht="15.75" customHeight="1" x14ac:dyDescent="0.25">
      <c r="A45" s="3"/>
      <c r="C45" s="3"/>
    </row>
    <row r="46" spans="1:3" ht="15.75" customHeight="1" x14ac:dyDescent="0.25">
      <c r="A46" s="3"/>
      <c r="C46" s="3"/>
    </row>
    <row r="47" spans="1:3" ht="15.75" customHeight="1" x14ac:dyDescent="0.25">
      <c r="A47" s="3"/>
      <c r="C47" s="3"/>
    </row>
    <row r="48" spans="1:3" ht="15.75" customHeight="1" x14ac:dyDescent="0.25">
      <c r="A48" s="3"/>
      <c r="C48" s="3"/>
    </row>
    <row r="49" spans="1:3" ht="15.75" customHeight="1" x14ac:dyDescent="0.25">
      <c r="A49" s="3"/>
      <c r="C49" s="3"/>
    </row>
    <row r="50" spans="1:3" ht="15.75" customHeight="1" x14ac:dyDescent="0.25">
      <c r="A50" s="3"/>
      <c r="C50" s="3"/>
    </row>
    <row r="51" spans="1:3" ht="15.75" customHeight="1" x14ac:dyDescent="0.25">
      <c r="A51" s="3"/>
      <c r="C51" s="3"/>
    </row>
    <row r="52" spans="1:3" ht="15.75" customHeight="1" x14ac:dyDescent="0.25">
      <c r="A52" s="3"/>
      <c r="C52" s="3"/>
    </row>
    <row r="53" spans="1:3" ht="15.75" customHeight="1" x14ac:dyDescent="0.25">
      <c r="A53" s="3"/>
      <c r="C53" s="3"/>
    </row>
    <row r="54" spans="1:3" ht="15.75" customHeight="1" x14ac:dyDescent="0.25">
      <c r="A54" s="3"/>
      <c r="C54" s="3"/>
    </row>
    <row r="55" spans="1:3" ht="15.75" customHeight="1" x14ac:dyDescent="0.25">
      <c r="A55" s="3"/>
      <c r="C55" s="3"/>
    </row>
    <row r="56" spans="1:3" ht="15.75" customHeight="1" x14ac:dyDescent="0.25">
      <c r="A56" s="3"/>
      <c r="C56" s="3"/>
    </row>
    <row r="57" spans="1:3" ht="15.75" customHeight="1" x14ac:dyDescent="0.25">
      <c r="A57" s="3"/>
      <c r="C57" s="3"/>
    </row>
    <row r="58" spans="1:3" ht="15.75" customHeight="1" x14ac:dyDescent="0.25">
      <c r="A58" s="3"/>
      <c r="C58" s="3"/>
    </row>
    <row r="59" spans="1:3" ht="15.75" customHeight="1" x14ac:dyDescent="0.25">
      <c r="A59" s="3"/>
      <c r="C59" s="3"/>
    </row>
    <row r="60" spans="1:3" ht="15.75" customHeight="1" x14ac:dyDescent="0.25">
      <c r="A60" s="3"/>
      <c r="C60" s="3"/>
    </row>
    <row r="61" spans="1:3" ht="15.75" customHeight="1" x14ac:dyDescent="0.25">
      <c r="A61" s="3"/>
      <c r="C61" s="3"/>
    </row>
    <row r="62" spans="1:3" ht="15.75" customHeight="1" x14ac:dyDescent="0.25">
      <c r="A62" s="3"/>
      <c r="C62" s="3"/>
    </row>
    <row r="63" spans="1:3" ht="15.75" customHeight="1" x14ac:dyDescent="0.25">
      <c r="A63" s="3"/>
      <c r="C63" s="3"/>
    </row>
    <row r="64" spans="1:3" ht="15.75" customHeight="1" x14ac:dyDescent="0.25">
      <c r="A64" s="3"/>
      <c r="C64" s="3"/>
    </row>
    <row r="65" spans="1:3" ht="15.75" customHeight="1" x14ac:dyDescent="0.25">
      <c r="A65" s="3"/>
      <c r="C65" s="3"/>
    </row>
    <row r="66" spans="1:3" ht="15.75" customHeight="1" x14ac:dyDescent="0.25">
      <c r="A66" s="3"/>
      <c r="C66" s="3"/>
    </row>
    <row r="67" spans="1:3" ht="15.75" customHeight="1" x14ac:dyDescent="0.25">
      <c r="A67" s="3"/>
      <c r="C67" s="3"/>
    </row>
    <row r="68" spans="1:3" ht="15.75" customHeight="1" x14ac:dyDescent="0.25">
      <c r="A68" s="3"/>
      <c r="C68" s="3"/>
    </row>
    <row r="69" spans="1:3" ht="15.75" customHeight="1" x14ac:dyDescent="0.25">
      <c r="A69" s="3"/>
      <c r="C69" s="3"/>
    </row>
    <row r="70" spans="1:3" ht="15.75" customHeight="1" x14ac:dyDescent="0.25">
      <c r="A70" s="3"/>
      <c r="C70" s="3"/>
    </row>
    <row r="71" spans="1:3" ht="15.75" customHeight="1" x14ac:dyDescent="0.25">
      <c r="A71" s="3"/>
      <c r="C71" s="3"/>
    </row>
    <row r="72" spans="1:3" ht="15.75" customHeight="1" x14ac:dyDescent="0.25">
      <c r="A72" s="3"/>
      <c r="C72" s="3"/>
    </row>
    <row r="73" spans="1:3" ht="15.75" customHeight="1" x14ac:dyDescent="0.25">
      <c r="A73" s="3"/>
      <c r="C73" s="3"/>
    </row>
    <row r="74" spans="1:3" ht="15.75" customHeight="1" x14ac:dyDescent="0.25">
      <c r="A74" s="3"/>
      <c r="C74" s="3"/>
    </row>
    <row r="75" spans="1:3" ht="15.75" customHeight="1" x14ac:dyDescent="0.25">
      <c r="A75" s="3"/>
      <c r="C75" s="3"/>
    </row>
    <row r="76" spans="1:3" ht="15.75" customHeight="1" x14ac:dyDescent="0.25">
      <c r="A76" s="3"/>
      <c r="C76" s="3"/>
    </row>
    <row r="77" spans="1:3" ht="15.75" customHeight="1" x14ac:dyDescent="0.25">
      <c r="A77" s="3"/>
      <c r="C77" s="3"/>
    </row>
    <row r="78" spans="1:3" ht="15.75" customHeight="1" x14ac:dyDescent="0.25">
      <c r="A78" s="3"/>
      <c r="C78" s="3"/>
    </row>
    <row r="79" spans="1:3" ht="15.75" customHeight="1" x14ac:dyDescent="0.25">
      <c r="A79" s="3"/>
      <c r="C79" s="3"/>
    </row>
    <row r="80" spans="1:3" ht="15.75" customHeight="1" x14ac:dyDescent="0.25">
      <c r="A80" s="3"/>
      <c r="C80" s="3"/>
    </row>
    <row r="81" spans="1:3" ht="15.75" customHeight="1" x14ac:dyDescent="0.25">
      <c r="A81" s="3"/>
      <c r="C81" s="3"/>
    </row>
    <row r="82" spans="1:3" ht="15.75" customHeight="1" x14ac:dyDescent="0.25">
      <c r="A82" s="3"/>
      <c r="C82" s="3"/>
    </row>
    <row r="83" spans="1:3" ht="15.75" customHeight="1" x14ac:dyDescent="0.25">
      <c r="A83" s="3"/>
      <c r="C83" s="3"/>
    </row>
    <row r="84" spans="1:3" ht="15.75" customHeight="1" x14ac:dyDescent="0.25">
      <c r="A84" s="3"/>
      <c r="C84" s="3"/>
    </row>
    <row r="85" spans="1:3" ht="15.75" customHeight="1" x14ac:dyDescent="0.25">
      <c r="A85" s="3"/>
      <c r="C85" s="3"/>
    </row>
    <row r="86" spans="1:3" ht="15.75" customHeight="1" x14ac:dyDescent="0.25">
      <c r="A86" s="3"/>
      <c r="C86" s="3"/>
    </row>
    <row r="87" spans="1:3" ht="15.75" customHeight="1" x14ac:dyDescent="0.25">
      <c r="A87" s="3"/>
      <c r="C87" s="3"/>
    </row>
    <row r="88" spans="1:3" ht="15.75" customHeight="1" x14ac:dyDescent="0.25">
      <c r="A88" s="3"/>
      <c r="C88" s="3"/>
    </row>
    <row r="89" spans="1:3" ht="15.75" customHeight="1" x14ac:dyDescent="0.25">
      <c r="A89" s="3"/>
      <c r="C89" s="3"/>
    </row>
    <row r="90" spans="1:3" ht="15.75" customHeight="1" x14ac:dyDescent="0.25">
      <c r="A90" s="3"/>
      <c r="C90" s="3"/>
    </row>
    <row r="91" spans="1:3" ht="15.75" customHeight="1" x14ac:dyDescent="0.25">
      <c r="A91" s="3"/>
      <c r="C91" s="3"/>
    </row>
    <row r="92" spans="1:3" ht="15.75" customHeight="1" x14ac:dyDescent="0.25">
      <c r="A92" s="3"/>
      <c r="C92" s="3"/>
    </row>
    <row r="93" spans="1:3" ht="15.75" customHeight="1" x14ac:dyDescent="0.25">
      <c r="A93" s="3"/>
      <c r="C93" s="3"/>
    </row>
    <row r="94" spans="1:3" ht="15.75" customHeight="1" x14ac:dyDescent="0.25">
      <c r="A94" s="3"/>
      <c r="C94" s="3"/>
    </row>
    <row r="95" spans="1:3" ht="15.75" customHeight="1" x14ac:dyDescent="0.25">
      <c r="A95" s="3"/>
      <c r="C95" s="3"/>
    </row>
    <row r="96" spans="1:3" ht="15.75" customHeight="1" x14ac:dyDescent="0.25">
      <c r="A96" s="3"/>
      <c r="C96" s="3"/>
    </row>
    <row r="97" spans="1:3" ht="15.75" customHeight="1" x14ac:dyDescent="0.25">
      <c r="A97" s="3"/>
      <c r="C97" s="3"/>
    </row>
    <row r="98" spans="1:3" ht="15.75" customHeight="1" x14ac:dyDescent="0.25">
      <c r="A98" s="3"/>
      <c r="C98" s="3"/>
    </row>
    <row r="99" spans="1:3" ht="15.75" customHeight="1" x14ac:dyDescent="0.25">
      <c r="A99" s="3"/>
      <c r="C99" s="3"/>
    </row>
    <row r="100" spans="1:3" ht="15.75" customHeight="1" x14ac:dyDescent="0.25">
      <c r="A100" s="3"/>
      <c r="C100" s="3"/>
    </row>
    <row r="101" spans="1:3" ht="15.75" customHeight="1" x14ac:dyDescent="0.25"/>
    <row r="102" spans="1:3" ht="15.75" customHeight="1" x14ac:dyDescent="0.25"/>
    <row r="103" spans="1:3" ht="15.75" customHeight="1" x14ac:dyDescent="0.25"/>
    <row r="104" spans="1:3" ht="15.75" customHeight="1" x14ac:dyDescent="0.25"/>
    <row r="105" spans="1:3" ht="15.75" customHeight="1" x14ac:dyDescent="0.25"/>
    <row r="106" spans="1:3" ht="15.75" customHeight="1" x14ac:dyDescent="0.25"/>
    <row r="107" spans="1:3" ht="15.75" customHeight="1" x14ac:dyDescent="0.25"/>
    <row r="108" spans="1:3" ht="15.75" customHeight="1" x14ac:dyDescent="0.25"/>
    <row r="109" spans="1:3" ht="15.75" customHeight="1" x14ac:dyDescent="0.25"/>
    <row r="110" spans="1:3" ht="15.75" customHeight="1" x14ac:dyDescent="0.25"/>
    <row r="111" spans="1:3" ht="15.75" customHeight="1" x14ac:dyDescent="0.25"/>
    <row r="112" spans="1:3"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sheetData>
  <mergeCells count="4">
    <mergeCell ref="A1:C1"/>
    <mergeCell ref="A9:B9"/>
    <mergeCell ref="E1:G1"/>
    <mergeCell ref="E9:F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0"/>
  <sheetViews>
    <sheetView workbookViewId="0">
      <selection activeCell="B7" sqref="B7"/>
    </sheetView>
  </sheetViews>
  <sheetFormatPr defaultColWidth="14.42578125" defaultRowHeight="15" customHeight="1" x14ac:dyDescent="0.25"/>
  <cols>
    <col min="1" max="1" width="10" customWidth="1"/>
    <col min="2" max="2" width="153" customWidth="1"/>
    <col min="3" max="3" width="18.5703125" customWidth="1"/>
    <col min="4" max="4" width="33.85546875" customWidth="1"/>
    <col min="5" max="6" width="8.7109375" customWidth="1"/>
  </cols>
  <sheetData>
    <row r="1" spans="1:4" ht="20.25" x14ac:dyDescent="0.3">
      <c r="A1" s="93" t="s">
        <v>49</v>
      </c>
      <c r="B1" s="87"/>
      <c r="C1" s="88"/>
    </row>
    <row r="2" spans="1:4" ht="18.75" x14ac:dyDescent="0.25">
      <c r="A2" s="94" t="s">
        <v>6</v>
      </c>
      <c r="B2" s="95"/>
      <c r="C2" s="96"/>
      <c r="D2" s="4"/>
    </row>
    <row r="3" spans="1:4" ht="18" customHeight="1" x14ac:dyDescent="0.25">
      <c r="A3" s="5">
        <v>1</v>
      </c>
      <c r="B3" s="6" t="s">
        <v>118</v>
      </c>
      <c r="C3" s="7" t="s">
        <v>7</v>
      </c>
    </row>
    <row r="4" spans="1:4" x14ac:dyDescent="0.25">
      <c r="B4" s="8"/>
    </row>
    <row r="5" spans="1:4" ht="68.25" customHeight="1" x14ac:dyDescent="0.25">
      <c r="A5" s="9" t="b">
        <v>1</v>
      </c>
      <c r="B5" s="10" t="s">
        <v>8</v>
      </c>
    </row>
    <row r="6" spans="1:4" x14ac:dyDescent="0.25">
      <c r="B6" s="32" t="str">
        <f>IF(A5,"I Agree","Please Tick the Checkbox")</f>
        <v>I Agree</v>
      </c>
    </row>
    <row r="7" spans="1:4" x14ac:dyDescent="0.25">
      <c r="B7" s="11"/>
    </row>
    <row r="8" spans="1:4" x14ac:dyDescent="0.25">
      <c r="B8" s="1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sheetData>
  <mergeCells count="2">
    <mergeCell ref="A1:C1"/>
    <mergeCell ref="A2:C2"/>
  </mergeCells>
  <conditionalFormatting sqref="B6">
    <cfRule type="containsText" dxfId="3" priority="1" operator="containsText" text="I Agree">
      <formula>NOT(ISERROR(SEARCH(("I Agree"),(B6))))</formula>
    </cfRule>
    <cfRule type="containsText" dxfId="2" priority="2" operator="containsText" text="I Agree">
      <formula>NOT(ISERROR(SEARCH(("I Agree"),(B6))))</formula>
    </cfRule>
    <cfRule type="containsText" dxfId="1" priority="3" operator="containsText" text="Please Tick the Checkbox">
      <formula>NOT(ISERROR(SEARCH(("Please Tick the Checkbox"),(B6))))</formula>
    </cfRule>
    <cfRule type="containsText" dxfId="0" priority="4" operator="containsText" text="I Agree">
      <formula>NOT(ISERROR(SEARCH(("I Agree"),(B6))))</formula>
    </cfRule>
  </conditionalFormatting>
  <dataValidations count="1">
    <dataValidation type="list" allowBlank="1" showErrorMessage="1" sqref="C3">
      <formula1>"Select,Yes,No"</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2"/>
  <sheetViews>
    <sheetView workbookViewId="0">
      <selection activeCell="C3" sqref="C3:F3"/>
    </sheetView>
  </sheetViews>
  <sheetFormatPr defaultColWidth="14.42578125" defaultRowHeight="15" customHeight="1" x14ac:dyDescent="0.25"/>
  <cols>
    <col min="1" max="1" width="10" customWidth="1"/>
    <col min="2" max="2" width="92.85546875" customWidth="1"/>
    <col min="3" max="3" width="41.140625" customWidth="1"/>
    <col min="4" max="4" width="23" customWidth="1"/>
    <col min="5" max="6" width="19.140625" customWidth="1"/>
  </cols>
  <sheetData>
    <row r="1" spans="1:6" ht="20.25" x14ac:dyDescent="0.3">
      <c r="A1" s="93" t="s">
        <v>49</v>
      </c>
      <c r="B1" s="87"/>
      <c r="C1" s="87"/>
      <c r="D1" s="87"/>
      <c r="E1" s="87"/>
      <c r="F1" s="88"/>
    </row>
    <row r="2" spans="1:6" ht="18" customHeight="1" x14ac:dyDescent="0.25">
      <c r="A2" s="102" t="s">
        <v>50</v>
      </c>
      <c r="B2" s="95"/>
      <c r="C2" s="95"/>
      <c r="D2" s="95"/>
      <c r="E2" s="95"/>
      <c r="F2" s="96"/>
    </row>
    <row r="3" spans="1:6" ht="18" customHeight="1" x14ac:dyDescent="0.25">
      <c r="A3" s="12">
        <v>1</v>
      </c>
      <c r="B3" s="33" t="s">
        <v>51</v>
      </c>
      <c r="C3" s="100"/>
      <c r="D3" s="98"/>
      <c r="E3" s="98"/>
      <c r="F3" s="99"/>
    </row>
    <row r="4" spans="1:6" ht="15.75" customHeight="1" x14ac:dyDescent="0.25">
      <c r="A4" s="12">
        <v>1.1000000000000001</v>
      </c>
      <c r="B4" s="14" t="s">
        <v>9</v>
      </c>
      <c r="C4" s="101"/>
      <c r="D4" s="98"/>
      <c r="E4" s="98"/>
      <c r="F4" s="99"/>
    </row>
    <row r="5" spans="1:6" ht="15.75" customHeight="1" x14ac:dyDescent="0.25">
      <c r="A5" s="12">
        <v>1.2</v>
      </c>
      <c r="B5" s="14" t="s">
        <v>10</v>
      </c>
      <c r="C5" s="101"/>
      <c r="D5" s="98"/>
      <c r="E5" s="98"/>
      <c r="F5" s="99"/>
    </row>
    <row r="6" spans="1:6" ht="15.75" customHeight="1" x14ac:dyDescent="0.25">
      <c r="A6" s="12">
        <v>1.3</v>
      </c>
      <c r="B6" s="14" t="s">
        <v>11</v>
      </c>
      <c r="C6" s="101"/>
      <c r="D6" s="98"/>
      <c r="E6" s="98"/>
      <c r="F6" s="99"/>
    </row>
    <row r="7" spans="1:6" ht="15.75" customHeight="1" x14ac:dyDescent="0.25">
      <c r="A7" s="12">
        <v>1.4</v>
      </c>
      <c r="B7" s="14" t="s">
        <v>12</v>
      </c>
      <c r="C7" s="101"/>
      <c r="D7" s="98"/>
      <c r="E7" s="98"/>
      <c r="F7" s="99"/>
    </row>
    <row r="8" spans="1:6" ht="15.75" customHeight="1" x14ac:dyDescent="0.25">
      <c r="A8" s="12">
        <v>2</v>
      </c>
      <c r="B8" s="13" t="s">
        <v>13</v>
      </c>
      <c r="C8" s="100"/>
      <c r="D8" s="98"/>
      <c r="E8" s="98"/>
      <c r="F8" s="99"/>
    </row>
    <row r="9" spans="1:6" ht="15.75" customHeight="1" x14ac:dyDescent="0.25">
      <c r="A9" s="12">
        <v>2.1</v>
      </c>
      <c r="B9" s="14" t="s">
        <v>9</v>
      </c>
      <c r="C9" s="101"/>
      <c r="D9" s="98"/>
      <c r="E9" s="98"/>
      <c r="F9" s="99"/>
    </row>
    <row r="10" spans="1:6" ht="15.75" customHeight="1" x14ac:dyDescent="0.25">
      <c r="A10" s="12">
        <v>2.2000000000000002</v>
      </c>
      <c r="B10" s="14" t="s">
        <v>14</v>
      </c>
      <c r="C10" s="101"/>
      <c r="D10" s="98"/>
      <c r="E10" s="98"/>
      <c r="F10" s="99"/>
    </row>
    <row r="11" spans="1:6" ht="15.75" customHeight="1" x14ac:dyDescent="0.25">
      <c r="A11" s="12">
        <v>2.2999999999999998</v>
      </c>
      <c r="B11" s="15" t="s">
        <v>15</v>
      </c>
      <c r="C11" s="101"/>
      <c r="D11" s="98"/>
      <c r="E11" s="98"/>
      <c r="F11" s="99"/>
    </row>
    <row r="12" spans="1:6" ht="15.75" customHeight="1" x14ac:dyDescent="0.25">
      <c r="A12" s="12">
        <v>2.4</v>
      </c>
      <c r="B12" s="15" t="s">
        <v>16</v>
      </c>
      <c r="C12" s="97"/>
      <c r="D12" s="98"/>
      <c r="E12" s="98"/>
      <c r="F12" s="99"/>
    </row>
    <row r="13" spans="1:6" ht="15.75" customHeight="1" x14ac:dyDescent="0.25">
      <c r="A13" s="12">
        <v>3</v>
      </c>
      <c r="B13" s="13" t="s">
        <v>17</v>
      </c>
      <c r="C13" s="100"/>
      <c r="D13" s="98"/>
      <c r="E13" s="98"/>
      <c r="F13" s="99"/>
    </row>
    <row r="14" spans="1:6" ht="15.75" customHeight="1" x14ac:dyDescent="0.25">
      <c r="A14" s="12">
        <v>3.1</v>
      </c>
      <c r="B14" s="15" t="s">
        <v>9</v>
      </c>
      <c r="C14" s="101"/>
      <c r="D14" s="98"/>
      <c r="E14" s="98"/>
      <c r="F14" s="99"/>
    </row>
    <row r="15" spans="1:6" ht="15.75" customHeight="1" x14ac:dyDescent="0.25">
      <c r="A15" s="12">
        <v>3.2</v>
      </c>
      <c r="B15" s="15" t="s">
        <v>14</v>
      </c>
      <c r="C15" s="101"/>
      <c r="D15" s="98"/>
      <c r="E15" s="98"/>
      <c r="F15" s="99"/>
    </row>
    <row r="16" spans="1:6" ht="15.75" customHeight="1" x14ac:dyDescent="0.25">
      <c r="A16" s="12">
        <v>3.3</v>
      </c>
      <c r="B16" s="15" t="s">
        <v>15</v>
      </c>
      <c r="C16" s="101"/>
      <c r="D16" s="98"/>
      <c r="E16" s="98"/>
      <c r="F16" s="99"/>
    </row>
    <row r="17" spans="1:6" ht="15.75" customHeight="1" x14ac:dyDescent="0.25">
      <c r="A17" s="12">
        <v>3.4</v>
      </c>
      <c r="B17" s="15" t="s">
        <v>16</v>
      </c>
      <c r="C17" s="97"/>
      <c r="D17" s="98"/>
      <c r="E17" s="98"/>
      <c r="F17" s="99"/>
    </row>
    <row r="18" spans="1:6" ht="15.75" customHeight="1" x14ac:dyDescent="0.25">
      <c r="A18" s="12">
        <v>4</v>
      </c>
      <c r="B18" s="16" t="s">
        <v>18</v>
      </c>
      <c r="C18" s="100"/>
      <c r="D18" s="98"/>
      <c r="E18" s="98"/>
      <c r="F18" s="99"/>
    </row>
    <row r="19" spans="1:6" ht="15.75" x14ac:dyDescent="0.25">
      <c r="A19" s="12">
        <v>4.0999999999999996</v>
      </c>
      <c r="B19" s="15" t="s">
        <v>9</v>
      </c>
      <c r="C19" s="101"/>
      <c r="D19" s="98"/>
      <c r="E19" s="98"/>
      <c r="F19" s="99"/>
    </row>
    <row r="20" spans="1:6" ht="15.75" x14ac:dyDescent="0.25">
      <c r="A20" s="12">
        <v>4.2</v>
      </c>
      <c r="B20" s="15" t="s">
        <v>14</v>
      </c>
      <c r="C20" s="101"/>
      <c r="D20" s="98"/>
      <c r="E20" s="98"/>
      <c r="F20" s="99"/>
    </row>
    <row r="21" spans="1:6" ht="15.75" customHeight="1" x14ac:dyDescent="0.25">
      <c r="A21" s="12">
        <v>4.3</v>
      </c>
      <c r="B21" s="15" t="s">
        <v>15</v>
      </c>
      <c r="C21" s="101"/>
      <c r="D21" s="98"/>
      <c r="E21" s="98"/>
      <c r="F21" s="99"/>
    </row>
    <row r="22" spans="1:6" ht="15.75" customHeight="1" x14ac:dyDescent="0.25">
      <c r="A22" s="12">
        <v>4.4000000000000004</v>
      </c>
      <c r="B22" s="15" t="s">
        <v>16</v>
      </c>
      <c r="C22" s="97"/>
      <c r="D22" s="98"/>
      <c r="E22" s="98"/>
      <c r="F22" s="99"/>
    </row>
    <row r="23" spans="1:6" ht="15.75" customHeight="1" x14ac:dyDescent="0.25">
      <c r="A23" s="17">
        <v>5</v>
      </c>
      <c r="B23" s="16" t="s">
        <v>19</v>
      </c>
      <c r="C23" s="107"/>
      <c r="D23" s="98"/>
      <c r="E23" s="98"/>
      <c r="F23" s="99"/>
    </row>
    <row r="24" spans="1:6" ht="15.75" customHeight="1" x14ac:dyDescent="0.25">
      <c r="A24" s="37">
        <v>6</v>
      </c>
      <c r="B24" s="68" t="s">
        <v>20</v>
      </c>
      <c r="C24" s="104"/>
      <c r="D24" s="105"/>
      <c r="E24" s="105"/>
      <c r="F24" s="106"/>
    </row>
    <row r="25" spans="1:6" ht="15.75" customHeight="1" x14ac:dyDescent="0.25">
      <c r="A25" s="59">
        <v>7</v>
      </c>
      <c r="B25" s="69" t="s">
        <v>123</v>
      </c>
      <c r="C25" s="103"/>
      <c r="D25" s="103"/>
      <c r="E25" s="103"/>
      <c r="F25" s="103"/>
    </row>
    <row r="26" spans="1:6" ht="15.75" customHeight="1" x14ac:dyDescent="0.25">
      <c r="A26" s="59">
        <v>8</v>
      </c>
      <c r="B26" s="70" t="s">
        <v>131</v>
      </c>
      <c r="C26" s="103"/>
      <c r="D26" s="103"/>
      <c r="E26" s="103"/>
      <c r="F26" s="103"/>
    </row>
    <row r="27" spans="1:6" ht="15.75" customHeight="1" x14ac:dyDescent="0.25">
      <c r="A27" s="59">
        <v>8.1</v>
      </c>
      <c r="B27" s="60" t="s">
        <v>124</v>
      </c>
      <c r="C27" s="103"/>
      <c r="D27" s="103"/>
      <c r="E27" s="103"/>
      <c r="F27" s="103"/>
    </row>
    <row r="28" spans="1:6" ht="15.75" customHeight="1" x14ac:dyDescent="0.25">
      <c r="A28" s="59">
        <v>8.1999999999999993</v>
      </c>
      <c r="B28" s="60" t="s">
        <v>125</v>
      </c>
      <c r="C28" s="103"/>
      <c r="D28" s="103"/>
      <c r="E28" s="103"/>
      <c r="F28" s="103"/>
    </row>
    <row r="29" spans="1:6" ht="15.75" customHeight="1" x14ac:dyDescent="0.25">
      <c r="A29" s="59">
        <v>8.3000000000000007</v>
      </c>
      <c r="B29" s="60" t="s">
        <v>449</v>
      </c>
      <c r="C29" s="103"/>
      <c r="D29" s="103"/>
      <c r="E29" s="103"/>
      <c r="F29" s="103"/>
    </row>
    <row r="30" spans="1:6" ht="15.75" customHeight="1" x14ac:dyDescent="0.25">
      <c r="A30" s="59">
        <v>9</v>
      </c>
      <c r="B30" s="69" t="s">
        <v>128</v>
      </c>
      <c r="C30" s="103"/>
      <c r="D30" s="103"/>
      <c r="E30" s="103"/>
      <c r="F30" s="103"/>
    </row>
    <row r="31" spans="1:6" ht="15.75" customHeight="1" x14ac:dyDescent="0.25">
      <c r="A31" s="59">
        <v>9.1</v>
      </c>
      <c r="B31" s="60" t="s">
        <v>129</v>
      </c>
      <c r="C31" s="103"/>
      <c r="D31" s="103"/>
      <c r="E31" s="103"/>
      <c r="F31" s="103"/>
    </row>
    <row r="32" spans="1:6" ht="15.75" customHeight="1" x14ac:dyDescent="0.25">
      <c r="A32" s="59">
        <v>9.1999999999999993</v>
      </c>
      <c r="B32" s="60" t="s">
        <v>130</v>
      </c>
      <c r="C32" s="103"/>
      <c r="D32" s="103"/>
      <c r="E32" s="103"/>
      <c r="F32" s="103"/>
    </row>
    <row r="33" spans="1:6" ht="15.75" customHeight="1" x14ac:dyDescent="0.25">
      <c r="A33" s="59">
        <v>10</v>
      </c>
      <c r="B33" s="69" t="s">
        <v>135</v>
      </c>
      <c r="C33" s="103"/>
      <c r="D33" s="103"/>
      <c r="E33" s="103"/>
      <c r="F33" s="103"/>
    </row>
    <row r="34" spans="1:6" ht="15.75" customHeight="1" x14ac:dyDescent="0.25"/>
    <row r="35" spans="1:6" ht="15.75" customHeight="1" x14ac:dyDescent="0.25"/>
    <row r="36" spans="1:6" ht="15.75" customHeight="1" x14ac:dyDescent="0.25"/>
    <row r="37" spans="1:6" ht="15.75" customHeight="1" x14ac:dyDescent="0.25"/>
    <row r="38" spans="1:6" ht="15.75" customHeight="1" x14ac:dyDescent="0.25"/>
    <row r="39" spans="1:6" ht="15.75" customHeight="1" x14ac:dyDescent="0.25"/>
    <row r="40" spans="1:6" ht="15.75" customHeight="1" x14ac:dyDescent="0.25"/>
    <row r="41" spans="1:6" ht="15.75" customHeight="1" x14ac:dyDescent="0.25"/>
    <row r="42" spans="1:6" ht="15.75" customHeight="1" x14ac:dyDescent="0.25"/>
    <row r="43" spans="1:6" ht="15.75" customHeight="1" x14ac:dyDescent="0.25"/>
    <row r="44" spans="1:6" ht="15.75" customHeight="1" x14ac:dyDescent="0.25"/>
    <row r="45" spans="1:6" ht="15.75" customHeight="1" x14ac:dyDescent="0.25"/>
    <row r="46" spans="1:6" ht="15.75" customHeight="1" x14ac:dyDescent="0.25"/>
    <row r="47" spans="1:6" ht="15.75" customHeight="1" x14ac:dyDescent="0.25"/>
    <row r="48" spans="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sheetData>
  <sheetProtection password="E503" sheet="1" objects="1" scenarios="1"/>
  <mergeCells count="33">
    <mergeCell ref="C33:F33"/>
    <mergeCell ref="C27:F27"/>
    <mergeCell ref="C28:F28"/>
    <mergeCell ref="C29:F29"/>
    <mergeCell ref="C25:F25"/>
    <mergeCell ref="C26:F26"/>
    <mergeCell ref="C30:F30"/>
    <mergeCell ref="C31:F31"/>
    <mergeCell ref="C32:F32"/>
    <mergeCell ref="C24:F24"/>
    <mergeCell ref="C22:F22"/>
    <mergeCell ref="C23:F23"/>
    <mergeCell ref="C11:F11"/>
    <mergeCell ref="C12:F12"/>
    <mergeCell ref="C13:F13"/>
    <mergeCell ref="C20:F20"/>
    <mergeCell ref="C21:F21"/>
    <mergeCell ref="C17:F17"/>
    <mergeCell ref="C18:F18"/>
    <mergeCell ref="C19:F19"/>
    <mergeCell ref="A1:F1"/>
    <mergeCell ref="A2:F2"/>
    <mergeCell ref="C3:F3"/>
    <mergeCell ref="C4:F4"/>
    <mergeCell ref="C5:F5"/>
    <mergeCell ref="C6:F6"/>
    <mergeCell ref="C7:F7"/>
    <mergeCell ref="C14:F14"/>
    <mergeCell ref="C15:F15"/>
    <mergeCell ref="C16:F16"/>
    <mergeCell ref="C8:F8"/>
    <mergeCell ref="C9:F9"/>
    <mergeCell ref="C10:F10"/>
  </mergeCells>
  <dataValidations count="1">
    <dataValidation type="list" allowBlank="1" showErrorMessage="1" sqref="C23 C24">
      <formula1>"Select,Yes,No"</formula1>
    </dataValidation>
  </dataValidation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D3" sqref="D3:D102"/>
    </sheetView>
  </sheetViews>
  <sheetFormatPr defaultRowHeight="15" x14ac:dyDescent="0.25"/>
  <cols>
    <col min="1" max="1" width="10" customWidth="1"/>
    <col min="2" max="2" width="67.7109375" customWidth="1"/>
    <col min="3" max="3" width="27.28515625" customWidth="1"/>
    <col min="4" max="4" width="23" customWidth="1"/>
  </cols>
  <sheetData>
    <row r="1" spans="1:10" ht="20.25" x14ac:dyDescent="0.3">
      <c r="A1" s="108" t="s">
        <v>49</v>
      </c>
      <c r="B1" s="109"/>
      <c r="C1" s="109"/>
      <c r="D1" s="109"/>
      <c r="E1" s="79"/>
      <c r="F1" s="79"/>
      <c r="G1" s="79"/>
      <c r="H1" s="79"/>
      <c r="I1" s="79"/>
      <c r="J1" s="79"/>
    </row>
    <row r="2" spans="1:10" ht="15.75" x14ac:dyDescent="0.25">
      <c r="A2" s="80">
        <v>1</v>
      </c>
      <c r="B2" s="19" t="s">
        <v>367</v>
      </c>
      <c r="C2" s="43"/>
      <c r="D2" s="45"/>
    </row>
    <row r="3" spans="1:10" ht="15.75" x14ac:dyDescent="0.25">
      <c r="A3" s="51">
        <v>1.1000000000000001</v>
      </c>
      <c r="B3" s="16" t="s">
        <v>372</v>
      </c>
      <c r="C3" s="41"/>
      <c r="D3" s="131"/>
    </row>
    <row r="4" spans="1:10" ht="15.75" x14ac:dyDescent="0.25">
      <c r="A4" s="12" t="s">
        <v>369</v>
      </c>
      <c r="B4" s="15" t="s">
        <v>377</v>
      </c>
      <c r="C4" s="41" t="s">
        <v>368</v>
      </c>
      <c r="D4" s="131"/>
    </row>
    <row r="5" spans="1:10" ht="15.75" x14ac:dyDescent="0.25">
      <c r="A5" s="12" t="s">
        <v>370</v>
      </c>
      <c r="B5" s="15" t="s">
        <v>402</v>
      </c>
      <c r="C5" s="21" t="s">
        <v>368</v>
      </c>
      <c r="D5" s="132"/>
    </row>
    <row r="6" spans="1:10" ht="15.75" x14ac:dyDescent="0.25">
      <c r="A6" s="12" t="s">
        <v>371</v>
      </c>
      <c r="B6" s="15" t="s">
        <v>401</v>
      </c>
      <c r="C6" s="41" t="s">
        <v>36</v>
      </c>
      <c r="D6" s="133" t="e">
        <f>D5/D4</f>
        <v>#DIV/0!</v>
      </c>
    </row>
    <row r="7" spans="1:10" ht="15.75" x14ac:dyDescent="0.25">
      <c r="A7" s="51">
        <v>1.2</v>
      </c>
      <c r="B7" s="16" t="s">
        <v>376</v>
      </c>
      <c r="C7" s="41"/>
      <c r="D7" s="131"/>
    </row>
    <row r="8" spans="1:10" ht="15.75" x14ac:dyDescent="0.25">
      <c r="A8" s="12" t="s">
        <v>373</v>
      </c>
      <c r="B8" s="15" t="s">
        <v>377</v>
      </c>
      <c r="C8" s="41" t="s">
        <v>368</v>
      </c>
      <c r="D8" s="131"/>
    </row>
    <row r="9" spans="1:10" ht="15.75" x14ac:dyDescent="0.25">
      <c r="A9" s="12" t="s">
        <v>374</v>
      </c>
      <c r="B9" s="15" t="s">
        <v>402</v>
      </c>
      <c r="C9" s="21" t="s">
        <v>368</v>
      </c>
      <c r="D9" s="132"/>
    </row>
    <row r="10" spans="1:10" ht="15.75" x14ac:dyDescent="0.25">
      <c r="A10" s="12" t="s">
        <v>375</v>
      </c>
      <c r="B10" s="15" t="s">
        <v>401</v>
      </c>
      <c r="C10" s="41" t="s">
        <v>36</v>
      </c>
      <c r="D10" s="133" t="e">
        <f>D9/D8</f>
        <v>#DIV/0!</v>
      </c>
    </row>
    <row r="11" spans="1:10" ht="15.75" x14ac:dyDescent="0.25">
      <c r="A11" s="51">
        <v>1.3</v>
      </c>
      <c r="B11" s="16" t="s">
        <v>286</v>
      </c>
      <c r="C11" s="41"/>
      <c r="D11" s="131"/>
    </row>
    <row r="12" spans="1:10" ht="15.75" x14ac:dyDescent="0.25">
      <c r="A12" s="12" t="s">
        <v>411</v>
      </c>
      <c r="B12" s="15" t="s">
        <v>377</v>
      </c>
      <c r="C12" s="41" t="s">
        <v>368</v>
      </c>
      <c r="D12" s="131"/>
    </row>
    <row r="13" spans="1:10" ht="15.75" x14ac:dyDescent="0.25">
      <c r="A13" s="12" t="s">
        <v>412</v>
      </c>
      <c r="B13" s="15" t="s">
        <v>402</v>
      </c>
      <c r="C13" s="21" t="s">
        <v>368</v>
      </c>
      <c r="D13" s="132"/>
    </row>
    <row r="14" spans="1:10" ht="15.75" x14ac:dyDescent="0.25">
      <c r="A14" s="12" t="s">
        <v>413</v>
      </c>
      <c r="B14" s="15" t="s">
        <v>401</v>
      </c>
      <c r="C14" s="41" t="s">
        <v>36</v>
      </c>
      <c r="D14" s="133" t="e">
        <f>D13/D12</f>
        <v>#DIV/0!</v>
      </c>
    </row>
    <row r="15" spans="1:10" ht="15.75" x14ac:dyDescent="0.25">
      <c r="A15" s="51">
        <v>1.4</v>
      </c>
      <c r="B15" s="16" t="s">
        <v>288</v>
      </c>
      <c r="C15" s="41"/>
      <c r="D15" s="131"/>
    </row>
    <row r="16" spans="1:10" ht="15.75" x14ac:dyDescent="0.25">
      <c r="A16" s="12" t="s">
        <v>414</v>
      </c>
      <c r="B16" s="15" t="s">
        <v>377</v>
      </c>
      <c r="C16" s="41" t="s">
        <v>368</v>
      </c>
      <c r="D16" s="131"/>
    </row>
    <row r="17" spans="1:4" ht="15.75" x14ac:dyDescent="0.25">
      <c r="A17" s="12" t="s">
        <v>415</v>
      </c>
      <c r="B17" s="15" t="s">
        <v>402</v>
      </c>
      <c r="C17" s="21" t="s">
        <v>368</v>
      </c>
      <c r="D17" s="132"/>
    </row>
    <row r="18" spans="1:4" ht="15.75" x14ac:dyDescent="0.25">
      <c r="A18" s="12" t="s">
        <v>416</v>
      </c>
      <c r="B18" s="15" t="s">
        <v>401</v>
      </c>
      <c r="C18" s="41" t="s">
        <v>36</v>
      </c>
      <c r="D18" s="133" t="e">
        <f>D17/D16</f>
        <v>#DIV/0!</v>
      </c>
    </row>
    <row r="19" spans="1:4" ht="15.75" x14ac:dyDescent="0.25">
      <c r="A19" s="51">
        <v>1.5</v>
      </c>
      <c r="B19" s="16" t="s">
        <v>289</v>
      </c>
      <c r="C19" s="41"/>
      <c r="D19" s="131"/>
    </row>
    <row r="20" spans="1:4" ht="15.75" x14ac:dyDescent="0.25">
      <c r="A20" s="12" t="s">
        <v>417</v>
      </c>
      <c r="B20" s="15" t="s">
        <v>377</v>
      </c>
      <c r="C20" s="41" t="s">
        <v>368</v>
      </c>
      <c r="D20" s="131"/>
    </row>
    <row r="21" spans="1:4" ht="15.75" x14ac:dyDescent="0.25">
      <c r="A21" s="12" t="s">
        <v>418</v>
      </c>
      <c r="B21" s="15" t="s">
        <v>402</v>
      </c>
      <c r="C21" s="21" t="s">
        <v>368</v>
      </c>
      <c r="D21" s="132"/>
    </row>
    <row r="22" spans="1:4" ht="15.75" x14ac:dyDescent="0.25">
      <c r="A22" s="12" t="s">
        <v>419</v>
      </c>
      <c r="B22" s="15" t="s">
        <v>401</v>
      </c>
      <c r="C22" s="41" t="s">
        <v>36</v>
      </c>
      <c r="D22" s="133" t="e">
        <f>D21/D20</f>
        <v>#DIV/0!</v>
      </c>
    </row>
    <row r="23" spans="1:4" ht="15.75" x14ac:dyDescent="0.25">
      <c r="A23" s="51">
        <v>1.6</v>
      </c>
      <c r="B23" s="16" t="s">
        <v>293</v>
      </c>
      <c r="C23" s="41"/>
      <c r="D23" s="131"/>
    </row>
    <row r="24" spans="1:4" ht="15.75" x14ac:dyDescent="0.25">
      <c r="A24" s="12" t="s">
        <v>420</v>
      </c>
      <c r="B24" s="15" t="s">
        <v>377</v>
      </c>
      <c r="C24" s="41" t="s">
        <v>368</v>
      </c>
      <c r="D24" s="131"/>
    </row>
    <row r="25" spans="1:4" ht="15.75" x14ac:dyDescent="0.25">
      <c r="A25" s="12" t="s">
        <v>421</v>
      </c>
      <c r="B25" s="15" t="s">
        <v>402</v>
      </c>
      <c r="C25" s="21" t="s">
        <v>368</v>
      </c>
      <c r="D25" s="132"/>
    </row>
    <row r="26" spans="1:4" ht="15.75" x14ac:dyDescent="0.25">
      <c r="A26" s="12" t="s">
        <v>422</v>
      </c>
      <c r="B26" s="15" t="s">
        <v>401</v>
      </c>
      <c r="C26" s="41" t="s">
        <v>36</v>
      </c>
      <c r="D26" s="133" t="e">
        <f>D25/D24</f>
        <v>#DIV/0!</v>
      </c>
    </row>
    <row r="27" spans="1:4" ht="15.75" x14ac:dyDescent="0.25">
      <c r="A27" s="51">
        <v>1.7</v>
      </c>
      <c r="B27" s="16" t="s">
        <v>294</v>
      </c>
      <c r="C27" s="41"/>
      <c r="D27" s="131"/>
    </row>
    <row r="28" spans="1:4" ht="15.75" x14ac:dyDescent="0.25">
      <c r="A28" s="12" t="s">
        <v>423</v>
      </c>
      <c r="B28" s="15" t="s">
        <v>377</v>
      </c>
      <c r="C28" s="41" t="s">
        <v>368</v>
      </c>
      <c r="D28" s="131"/>
    </row>
    <row r="29" spans="1:4" ht="15.75" x14ac:dyDescent="0.25">
      <c r="A29" s="12" t="s">
        <v>424</v>
      </c>
      <c r="B29" s="15" t="s">
        <v>402</v>
      </c>
      <c r="C29" s="21" t="s">
        <v>368</v>
      </c>
      <c r="D29" s="132"/>
    </row>
    <row r="30" spans="1:4" ht="15.75" x14ac:dyDescent="0.25">
      <c r="A30" s="12" t="s">
        <v>425</v>
      </c>
      <c r="B30" s="15" t="s">
        <v>401</v>
      </c>
      <c r="C30" s="41" t="s">
        <v>36</v>
      </c>
      <c r="D30" s="133" t="e">
        <f>D29/D28</f>
        <v>#DIV/0!</v>
      </c>
    </row>
    <row r="31" spans="1:4" ht="15.75" x14ac:dyDescent="0.25">
      <c r="A31" s="51">
        <v>1.8</v>
      </c>
      <c r="B31" s="16" t="s">
        <v>378</v>
      </c>
      <c r="C31" s="41"/>
      <c r="D31" s="131"/>
    </row>
    <row r="32" spans="1:4" ht="15.75" x14ac:dyDescent="0.25">
      <c r="A32" s="12" t="s">
        <v>426</v>
      </c>
      <c r="B32" s="15" t="s">
        <v>377</v>
      </c>
      <c r="C32" s="41" t="s">
        <v>368</v>
      </c>
      <c r="D32" s="131"/>
    </row>
    <row r="33" spans="1:4" ht="15.75" x14ac:dyDescent="0.25">
      <c r="A33" s="12" t="s">
        <v>427</v>
      </c>
      <c r="B33" s="15" t="s">
        <v>402</v>
      </c>
      <c r="C33" s="21" t="s">
        <v>368</v>
      </c>
      <c r="D33" s="132"/>
    </row>
    <row r="34" spans="1:4" ht="15.75" x14ac:dyDescent="0.25">
      <c r="A34" s="12" t="s">
        <v>428</v>
      </c>
      <c r="B34" s="15" t="s">
        <v>401</v>
      </c>
      <c r="C34" s="41" t="s">
        <v>36</v>
      </c>
      <c r="D34" s="133" t="e">
        <f>D33/D32</f>
        <v>#DIV/0!</v>
      </c>
    </row>
    <row r="35" spans="1:4" ht="15.75" x14ac:dyDescent="0.25">
      <c r="A35" s="51">
        <v>1.9</v>
      </c>
      <c r="B35" s="16" t="s">
        <v>379</v>
      </c>
      <c r="C35" s="41"/>
      <c r="D35" s="131"/>
    </row>
    <row r="36" spans="1:4" ht="15.75" x14ac:dyDescent="0.25">
      <c r="A36" s="12" t="s">
        <v>429</v>
      </c>
      <c r="B36" s="15" t="s">
        <v>377</v>
      </c>
      <c r="C36" s="41" t="s">
        <v>368</v>
      </c>
      <c r="D36" s="131"/>
    </row>
    <row r="37" spans="1:4" ht="15.75" x14ac:dyDescent="0.25">
      <c r="A37" s="12" t="s">
        <v>430</v>
      </c>
      <c r="B37" s="15" t="s">
        <v>402</v>
      </c>
      <c r="C37" s="21" t="s">
        <v>368</v>
      </c>
      <c r="D37" s="132"/>
    </row>
    <row r="38" spans="1:4" ht="15.75" x14ac:dyDescent="0.25">
      <c r="A38" s="12" t="s">
        <v>431</v>
      </c>
      <c r="B38" s="15" t="s">
        <v>401</v>
      </c>
      <c r="C38" s="41" t="s">
        <v>36</v>
      </c>
      <c r="D38" s="133" t="e">
        <f>D37/D36</f>
        <v>#DIV/0!</v>
      </c>
    </row>
    <row r="39" spans="1:4" ht="15.75" x14ac:dyDescent="0.25">
      <c r="A39" s="82">
        <v>1.1000000000000001</v>
      </c>
      <c r="B39" s="16" t="s">
        <v>408</v>
      </c>
      <c r="C39" s="41"/>
      <c r="D39" s="131"/>
    </row>
    <row r="40" spans="1:4" ht="15.75" x14ac:dyDescent="0.25">
      <c r="A40" s="12" t="s">
        <v>433</v>
      </c>
      <c r="B40" s="15" t="s">
        <v>407</v>
      </c>
      <c r="C40" s="41"/>
      <c r="D40" s="131"/>
    </row>
    <row r="41" spans="1:4" ht="15.75" x14ac:dyDescent="0.25">
      <c r="A41" s="12" t="s">
        <v>432</v>
      </c>
      <c r="B41" s="15" t="s">
        <v>377</v>
      </c>
      <c r="C41" s="41" t="s">
        <v>368</v>
      </c>
      <c r="D41" s="131"/>
    </row>
    <row r="42" spans="1:4" ht="15.75" x14ac:dyDescent="0.25">
      <c r="A42" s="12" t="s">
        <v>434</v>
      </c>
      <c r="B42" s="15" t="s">
        <v>402</v>
      </c>
      <c r="C42" s="21" t="s">
        <v>368</v>
      </c>
      <c r="D42" s="132"/>
    </row>
    <row r="43" spans="1:4" ht="15.75" x14ac:dyDescent="0.25">
      <c r="A43" s="12" t="s">
        <v>435</v>
      </c>
      <c r="B43" s="15" t="s">
        <v>401</v>
      </c>
      <c r="C43" s="41" t="s">
        <v>36</v>
      </c>
      <c r="D43" s="133" t="e">
        <f>D42/D41</f>
        <v>#DIV/0!</v>
      </c>
    </row>
    <row r="44" spans="1:4" ht="15.75" x14ac:dyDescent="0.25">
      <c r="A44" s="51">
        <v>1.1100000000000001</v>
      </c>
      <c r="B44" s="16" t="s">
        <v>409</v>
      </c>
      <c r="C44" s="41"/>
      <c r="D44" s="131"/>
    </row>
    <row r="45" spans="1:4" ht="15.75" x14ac:dyDescent="0.25">
      <c r="A45" s="12" t="s">
        <v>436</v>
      </c>
      <c r="B45" s="15" t="s">
        <v>407</v>
      </c>
      <c r="C45" s="41"/>
      <c r="D45" s="131"/>
    </row>
    <row r="46" spans="1:4" ht="15.75" x14ac:dyDescent="0.25">
      <c r="A46" s="12" t="s">
        <v>437</v>
      </c>
      <c r="B46" s="15" t="s">
        <v>377</v>
      </c>
      <c r="C46" s="41" t="s">
        <v>368</v>
      </c>
      <c r="D46" s="131"/>
    </row>
    <row r="47" spans="1:4" ht="15.75" x14ac:dyDescent="0.25">
      <c r="A47" s="12" t="s">
        <v>438</v>
      </c>
      <c r="B47" s="15" t="s">
        <v>402</v>
      </c>
      <c r="C47" s="21" t="s">
        <v>368</v>
      </c>
      <c r="D47" s="132"/>
    </row>
    <row r="48" spans="1:4" ht="15.75" x14ac:dyDescent="0.25">
      <c r="A48" s="12" t="s">
        <v>439</v>
      </c>
      <c r="B48" s="15" t="s">
        <v>401</v>
      </c>
      <c r="C48" s="41" t="s">
        <v>36</v>
      </c>
      <c r="D48" s="133" t="e">
        <f>D47/D46</f>
        <v>#DIV/0!</v>
      </c>
    </row>
    <row r="49" spans="1:4" ht="15.75" x14ac:dyDescent="0.25">
      <c r="A49" s="51">
        <v>1.1200000000000001</v>
      </c>
      <c r="B49" s="16" t="s">
        <v>410</v>
      </c>
      <c r="C49" s="41"/>
      <c r="D49" s="131"/>
    </row>
    <row r="50" spans="1:4" ht="15.75" x14ac:dyDescent="0.25">
      <c r="A50" s="12" t="s">
        <v>440</v>
      </c>
      <c r="B50" s="15" t="s">
        <v>407</v>
      </c>
      <c r="C50" s="41"/>
      <c r="D50" s="131"/>
    </row>
    <row r="51" spans="1:4" ht="15.75" x14ac:dyDescent="0.25">
      <c r="A51" s="12" t="s">
        <v>373</v>
      </c>
      <c r="B51" s="15" t="s">
        <v>377</v>
      </c>
      <c r="C51" s="41" t="s">
        <v>368</v>
      </c>
      <c r="D51" s="131"/>
    </row>
    <row r="52" spans="1:4" ht="15.75" x14ac:dyDescent="0.25">
      <c r="A52" s="12" t="s">
        <v>374</v>
      </c>
      <c r="B52" s="15" t="s">
        <v>402</v>
      </c>
      <c r="C52" s="21" t="s">
        <v>368</v>
      </c>
      <c r="D52" s="132"/>
    </row>
    <row r="53" spans="1:4" ht="15.75" x14ac:dyDescent="0.25">
      <c r="A53" s="12" t="s">
        <v>375</v>
      </c>
      <c r="B53" s="15" t="s">
        <v>401</v>
      </c>
      <c r="C53" s="41" t="s">
        <v>36</v>
      </c>
      <c r="D53" s="133" t="e">
        <f>D52/D51</f>
        <v>#DIV/0!</v>
      </c>
    </row>
    <row r="54" spans="1:4" ht="15.75" x14ac:dyDescent="0.25">
      <c r="A54" s="80">
        <v>2</v>
      </c>
      <c r="B54" s="19" t="s">
        <v>403</v>
      </c>
      <c r="C54" s="43"/>
      <c r="D54" s="134"/>
    </row>
    <row r="55" spans="1:4" ht="15.75" x14ac:dyDescent="0.25">
      <c r="A55" s="51">
        <v>2.1</v>
      </c>
      <c r="B55" s="16" t="s">
        <v>267</v>
      </c>
      <c r="C55" s="41"/>
      <c r="D55" s="131"/>
    </row>
    <row r="56" spans="1:4" ht="15.75" x14ac:dyDescent="0.25">
      <c r="A56" s="12" t="s">
        <v>380</v>
      </c>
      <c r="B56" s="15" t="s">
        <v>377</v>
      </c>
      <c r="C56" s="41" t="s">
        <v>368</v>
      </c>
      <c r="D56" s="131"/>
    </row>
    <row r="57" spans="1:4" ht="15.75" x14ac:dyDescent="0.25">
      <c r="A57" s="12" t="s">
        <v>381</v>
      </c>
      <c r="B57" s="15" t="s">
        <v>402</v>
      </c>
      <c r="C57" s="21" t="s">
        <v>368</v>
      </c>
      <c r="D57" s="132"/>
    </row>
    <row r="58" spans="1:4" ht="15.75" x14ac:dyDescent="0.25">
      <c r="A58" s="12" t="s">
        <v>382</v>
      </c>
      <c r="B58" s="15" t="s">
        <v>401</v>
      </c>
      <c r="C58" s="41" t="s">
        <v>36</v>
      </c>
      <c r="D58" s="133" t="e">
        <f>D57/D56</f>
        <v>#DIV/0!</v>
      </c>
    </row>
    <row r="59" spans="1:4" ht="15.75" x14ac:dyDescent="0.25">
      <c r="A59" s="51">
        <v>2.2000000000000002</v>
      </c>
      <c r="B59" s="16" t="s">
        <v>270</v>
      </c>
      <c r="C59" s="81"/>
      <c r="D59" s="135"/>
    </row>
    <row r="60" spans="1:4" ht="15.75" x14ac:dyDescent="0.25">
      <c r="A60" s="12" t="s">
        <v>383</v>
      </c>
      <c r="B60" s="15" t="s">
        <v>377</v>
      </c>
      <c r="C60" s="41" t="s">
        <v>368</v>
      </c>
      <c r="D60" s="131"/>
    </row>
    <row r="61" spans="1:4" ht="15.75" x14ac:dyDescent="0.25">
      <c r="A61" s="12" t="s">
        <v>384</v>
      </c>
      <c r="B61" s="15" t="s">
        <v>402</v>
      </c>
      <c r="C61" s="21" t="s">
        <v>368</v>
      </c>
      <c r="D61" s="132"/>
    </row>
    <row r="62" spans="1:4" ht="15.75" x14ac:dyDescent="0.25">
      <c r="A62" s="12" t="s">
        <v>385</v>
      </c>
      <c r="B62" s="15" t="s">
        <v>401</v>
      </c>
      <c r="C62" s="41" t="s">
        <v>36</v>
      </c>
      <c r="D62" s="133" t="e">
        <f>D61/D60</f>
        <v>#DIV/0!</v>
      </c>
    </row>
    <row r="63" spans="1:4" ht="15.75" x14ac:dyDescent="0.25">
      <c r="A63" s="51">
        <v>2.2999999999999998</v>
      </c>
      <c r="B63" s="16" t="s">
        <v>404</v>
      </c>
      <c r="C63" s="41"/>
      <c r="D63" s="133"/>
    </row>
    <row r="64" spans="1:4" ht="15.75" x14ac:dyDescent="0.25">
      <c r="A64" s="12" t="s">
        <v>386</v>
      </c>
      <c r="B64" s="15" t="s">
        <v>377</v>
      </c>
      <c r="C64" s="41" t="s">
        <v>368</v>
      </c>
      <c r="D64" s="131"/>
    </row>
    <row r="65" spans="1:4" ht="15.75" x14ac:dyDescent="0.25">
      <c r="A65" s="12" t="s">
        <v>387</v>
      </c>
      <c r="B65" s="15" t="s">
        <v>402</v>
      </c>
      <c r="C65" s="21" t="s">
        <v>368</v>
      </c>
      <c r="D65" s="132"/>
    </row>
    <row r="66" spans="1:4" ht="15.75" x14ac:dyDescent="0.25">
      <c r="A66" s="12" t="s">
        <v>388</v>
      </c>
      <c r="B66" s="15" t="s">
        <v>401</v>
      </c>
      <c r="C66" s="41" t="s">
        <v>36</v>
      </c>
      <c r="D66" s="133" t="e">
        <f>D65/D64</f>
        <v>#DIV/0!</v>
      </c>
    </row>
    <row r="67" spans="1:4" ht="15.75" x14ac:dyDescent="0.25">
      <c r="A67" s="51">
        <v>2.4</v>
      </c>
      <c r="B67" s="16" t="s">
        <v>405</v>
      </c>
      <c r="C67" s="21"/>
      <c r="D67" s="132"/>
    </row>
    <row r="68" spans="1:4" ht="15.75" x14ac:dyDescent="0.25">
      <c r="A68" s="12" t="s">
        <v>389</v>
      </c>
      <c r="B68" s="15" t="s">
        <v>377</v>
      </c>
      <c r="C68" s="41" t="s">
        <v>368</v>
      </c>
      <c r="D68" s="131"/>
    </row>
    <row r="69" spans="1:4" ht="15.75" x14ac:dyDescent="0.25">
      <c r="A69" s="12" t="s">
        <v>390</v>
      </c>
      <c r="B69" s="15" t="s">
        <v>402</v>
      </c>
      <c r="C69" s="21" t="s">
        <v>368</v>
      </c>
      <c r="D69" s="132"/>
    </row>
    <row r="70" spans="1:4" ht="15.75" x14ac:dyDescent="0.25">
      <c r="A70" s="12" t="s">
        <v>391</v>
      </c>
      <c r="B70" s="15" t="s">
        <v>401</v>
      </c>
      <c r="C70" s="41" t="s">
        <v>36</v>
      </c>
      <c r="D70" s="133" t="e">
        <f>D69/D68</f>
        <v>#DIV/0!</v>
      </c>
    </row>
    <row r="71" spans="1:4" ht="15.75" x14ac:dyDescent="0.25">
      <c r="A71" s="51">
        <v>2.5</v>
      </c>
      <c r="B71" s="16" t="s">
        <v>406</v>
      </c>
      <c r="C71" s="41"/>
      <c r="D71" s="131"/>
    </row>
    <row r="72" spans="1:4" ht="15.75" x14ac:dyDescent="0.25">
      <c r="A72" s="12" t="s">
        <v>392</v>
      </c>
      <c r="B72" s="15" t="s">
        <v>377</v>
      </c>
      <c r="C72" s="41" t="s">
        <v>368</v>
      </c>
      <c r="D72" s="131"/>
    </row>
    <row r="73" spans="1:4" ht="15.75" x14ac:dyDescent="0.25">
      <c r="A73" s="12" t="s">
        <v>393</v>
      </c>
      <c r="B73" s="15" t="s">
        <v>402</v>
      </c>
      <c r="C73" s="21" t="s">
        <v>368</v>
      </c>
      <c r="D73" s="132"/>
    </row>
    <row r="74" spans="1:4" ht="15.75" x14ac:dyDescent="0.25">
      <c r="A74" s="12" t="s">
        <v>394</v>
      </c>
      <c r="B74" s="15" t="s">
        <v>401</v>
      </c>
      <c r="C74" s="41" t="s">
        <v>36</v>
      </c>
      <c r="D74" s="133" t="e">
        <f>D73/D72</f>
        <v>#DIV/0!</v>
      </c>
    </row>
    <row r="75" spans="1:4" ht="15.75" x14ac:dyDescent="0.25">
      <c r="A75" s="51">
        <v>2.6</v>
      </c>
      <c r="B75" s="16" t="s">
        <v>442</v>
      </c>
      <c r="C75" s="41"/>
      <c r="D75" s="131"/>
    </row>
    <row r="76" spans="1:4" ht="15.75" x14ac:dyDescent="0.25">
      <c r="A76" s="12" t="s">
        <v>441</v>
      </c>
      <c r="B76" s="15" t="s">
        <v>407</v>
      </c>
      <c r="C76" s="41"/>
      <c r="D76" s="131"/>
    </row>
    <row r="77" spans="1:4" ht="15.75" x14ac:dyDescent="0.25">
      <c r="A77" s="12" t="s">
        <v>395</v>
      </c>
      <c r="B77" s="15" t="s">
        <v>377</v>
      </c>
      <c r="C77" s="41" t="s">
        <v>368</v>
      </c>
      <c r="D77" s="132"/>
    </row>
    <row r="78" spans="1:4" ht="15.75" x14ac:dyDescent="0.25">
      <c r="A78" s="12" t="s">
        <v>396</v>
      </c>
      <c r="B78" s="15" t="s">
        <v>402</v>
      </c>
      <c r="C78" s="21" t="s">
        <v>368</v>
      </c>
      <c r="D78" s="133"/>
    </row>
    <row r="79" spans="1:4" ht="15.75" x14ac:dyDescent="0.25">
      <c r="A79" s="12" t="s">
        <v>397</v>
      </c>
      <c r="B79" s="15" t="s">
        <v>401</v>
      </c>
      <c r="C79" s="41" t="s">
        <v>36</v>
      </c>
      <c r="D79" s="133" t="e">
        <f>D78/D77</f>
        <v>#DIV/0!</v>
      </c>
    </row>
    <row r="80" spans="1:4" ht="15.75" x14ac:dyDescent="0.25">
      <c r="A80" s="51">
        <v>2.7</v>
      </c>
      <c r="B80" s="16" t="s">
        <v>443</v>
      </c>
      <c r="C80" s="41"/>
      <c r="D80" s="131"/>
    </row>
    <row r="81" spans="1:4" ht="15.75" x14ac:dyDescent="0.25">
      <c r="A81" s="12" t="s">
        <v>444</v>
      </c>
      <c r="B81" s="15" t="s">
        <v>407</v>
      </c>
      <c r="C81" s="41"/>
      <c r="D81" s="131"/>
    </row>
    <row r="82" spans="1:4" ht="15.75" x14ac:dyDescent="0.25">
      <c r="A82" s="12" t="s">
        <v>398</v>
      </c>
      <c r="B82" s="15" t="s">
        <v>377</v>
      </c>
      <c r="C82" s="41" t="s">
        <v>368</v>
      </c>
      <c r="D82" s="132"/>
    </row>
    <row r="83" spans="1:4" ht="15.75" x14ac:dyDescent="0.25">
      <c r="A83" s="12" t="s">
        <v>399</v>
      </c>
      <c r="B83" s="15" t="s">
        <v>402</v>
      </c>
      <c r="C83" s="21" t="s">
        <v>368</v>
      </c>
      <c r="D83" s="133"/>
    </row>
    <row r="84" spans="1:4" ht="15.75" x14ac:dyDescent="0.25">
      <c r="A84" s="12" t="s">
        <v>400</v>
      </c>
      <c r="B84" s="15" t="s">
        <v>401</v>
      </c>
      <c r="C84" s="41" t="s">
        <v>36</v>
      </c>
      <c r="D84" s="133" t="e">
        <f>D83/D82</f>
        <v>#DIV/0!</v>
      </c>
    </row>
    <row r="85" spans="1:4" ht="15.75" x14ac:dyDescent="0.25">
      <c r="A85" s="80">
        <v>3</v>
      </c>
      <c r="B85" s="19" t="s">
        <v>445</v>
      </c>
      <c r="C85" s="43"/>
      <c r="D85" s="134"/>
    </row>
    <row r="86" spans="1:4" ht="15.75" x14ac:dyDescent="0.25">
      <c r="A86" s="51">
        <v>3.1</v>
      </c>
      <c r="B86" s="16" t="s">
        <v>358</v>
      </c>
      <c r="C86" s="21"/>
      <c r="D86" s="132"/>
    </row>
    <row r="87" spans="1:4" ht="15.75" x14ac:dyDescent="0.25">
      <c r="A87" s="12" t="s">
        <v>62</v>
      </c>
      <c r="B87" s="15" t="s">
        <v>377</v>
      </c>
      <c r="C87" s="41" t="s">
        <v>368</v>
      </c>
      <c r="D87" s="131"/>
    </row>
    <row r="88" spans="1:4" ht="15.75" x14ac:dyDescent="0.25">
      <c r="A88" s="12" t="s">
        <v>63</v>
      </c>
      <c r="B88" s="15" t="s">
        <v>402</v>
      </c>
      <c r="C88" s="21" t="s">
        <v>368</v>
      </c>
      <c r="D88" s="132"/>
    </row>
    <row r="89" spans="1:4" ht="15.75" x14ac:dyDescent="0.25">
      <c r="A89" s="12" t="s">
        <v>64</v>
      </c>
      <c r="B89" s="15" t="s">
        <v>401</v>
      </c>
      <c r="C89" s="41" t="s">
        <v>36</v>
      </c>
      <c r="D89" s="133" t="e">
        <f>D88/D87</f>
        <v>#DIV/0!</v>
      </c>
    </row>
    <row r="90" spans="1:4" ht="15.75" x14ac:dyDescent="0.25">
      <c r="A90" s="51">
        <v>3.2</v>
      </c>
      <c r="B90" s="16" t="s">
        <v>446</v>
      </c>
      <c r="C90" s="21"/>
      <c r="D90" s="132"/>
    </row>
    <row r="91" spans="1:4" ht="15.75" x14ac:dyDescent="0.25">
      <c r="A91" s="12" t="s">
        <v>70</v>
      </c>
      <c r="B91" s="15" t="s">
        <v>377</v>
      </c>
      <c r="C91" s="41" t="s">
        <v>368</v>
      </c>
      <c r="D91" s="131"/>
    </row>
    <row r="92" spans="1:4" ht="15.75" x14ac:dyDescent="0.25">
      <c r="A92" s="12" t="s">
        <v>71</v>
      </c>
      <c r="B92" s="15" t="s">
        <v>402</v>
      </c>
      <c r="C92" s="21" t="s">
        <v>368</v>
      </c>
      <c r="D92" s="132"/>
    </row>
    <row r="93" spans="1:4" ht="15.75" x14ac:dyDescent="0.25">
      <c r="A93" s="12" t="s">
        <v>72</v>
      </c>
      <c r="B93" s="15" t="s">
        <v>401</v>
      </c>
      <c r="C93" s="41" t="s">
        <v>36</v>
      </c>
      <c r="D93" s="133" t="e">
        <f>D92/D91</f>
        <v>#DIV/0!</v>
      </c>
    </row>
    <row r="94" spans="1:4" ht="15.75" x14ac:dyDescent="0.25">
      <c r="A94" s="51">
        <v>3.3</v>
      </c>
      <c r="B94" s="16" t="s">
        <v>361</v>
      </c>
      <c r="C94" s="21"/>
      <c r="D94" s="132"/>
    </row>
    <row r="95" spans="1:4" ht="15.75" x14ac:dyDescent="0.25">
      <c r="A95" s="12" t="s">
        <v>76</v>
      </c>
      <c r="B95" s="15" t="s">
        <v>377</v>
      </c>
      <c r="C95" s="41" t="s">
        <v>368</v>
      </c>
      <c r="D95" s="131"/>
    </row>
    <row r="96" spans="1:4" ht="15.75" x14ac:dyDescent="0.25">
      <c r="A96" s="12" t="s">
        <v>77</v>
      </c>
      <c r="B96" s="15" t="s">
        <v>402</v>
      </c>
      <c r="C96" s="21" t="s">
        <v>368</v>
      </c>
      <c r="D96" s="132"/>
    </row>
    <row r="97" spans="1:4" ht="15.75" x14ac:dyDescent="0.25">
      <c r="A97" s="12" t="s">
        <v>78</v>
      </c>
      <c r="B97" s="83" t="s">
        <v>401</v>
      </c>
      <c r="C97" s="41" t="s">
        <v>36</v>
      </c>
      <c r="D97" s="133" t="e">
        <f>D96/D95</f>
        <v>#DIV/0!</v>
      </c>
    </row>
    <row r="98" spans="1:4" ht="15.75" x14ac:dyDescent="0.25">
      <c r="A98" s="51">
        <v>3.4</v>
      </c>
      <c r="B98" s="16" t="s">
        <v>447</v>
      </c>
      <c r="C98" s="39"/>
      <c r="D98" s="132"/>
    </row>
    <row r="99" spans="1:4" ht="15.75" x14ac:dyDescent="0.25">
      <c r="A99" s="12" t="s">
        <v>448</v>
      </c>
      <c r="B99" s="84" t="s">
        <v>407</v>
      </c>
      <c r="C99" s="76"/>
      <c r="D99" s="133"/>
    </row>
    <row r="100" spans="1:4" ht="15.75" x14ac:dyDescent="0.25">
      <c r="A100" s="12" t="s">
        <v>76</v>
      </c>
      <c r="B100" s="15" t="s">
        <v>377</v>
      </c>
      <c r="C100" s="85" t="s">
        <v>368</v>
      </c>
      <c r="D100" s="131"/>
    </row>
    <row r="101" spans="1:4" ht="15.75" x14ac:dyDescent="0.25">
      <c r="A101" s="12" t="s">
        <v>77</v>
      </c>
      <c r="B101" s="15" t="s">
        <v>402</v>
      </c>
      <c r="C101" s="21" t="s">
        <v>368</v>
      </c>
      <c r="D101" s="132"/>
    </row>
    <row r="102" spans="1:4" ht="15.75" x14ac:dyDescent="0.25">
      <c r="A102" s="12" t="s">
        <v>78</v>
      </c>
      <c r="B102" s="83" t="s">
        <v>401</v>
      </c>
      <c r="C102" s="41" t="s">
        <v>36</v>
      </c>
      <c r="D102" s="133" t="e">
        <f>D101/D100</f>
        <v>#DIV/0!</v>
      </c>
    </row>
  </sheetData>
  <sheetProtection password="E503" sheet="1" objects="1" scenarios="1"/>
  <mergeCells count="1">
    <mergeCell ref="A1:D1"/>
  </mergeCells>
  <phoneticPr fontId="27" type="noConversion"/>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topLeftCell="A43" zoomScaleNormal="80" workbookViewId="0">
      <selection activeCell="A68" sqref="A68:G68"/>
    </sheetView>
  </sheetViews>
  <sheetFormatPr defaultColWidth="14.42578125" defaultRowHeight="15" customHeight="1" x14ac:dyDescent="0.25"/>
  <cols>
    <col min="1" max="1" width="10" customWidth="1"/>
    <col min="2" max="2" width="67.7109375" customWidth="1"/>
    <col min="3" max="3" width="27.28515625" customWidth="1"/>
    <col min="4" max="4" width="23" customWidth="1"/>
    <col min="5" max="6" width="19.140625" customWidth="1"/>
    <col min="7" max="7" width="23.85546875" customWidth="1"/>
    <col min="8" max="12" width="9.140625" customWidth="1"/>
  </cols>
  <sheetData>
    <row r="1" spans="1:12" ht="20.25" x14ac:dyDescent="0.3">
      <c r="A1" s="112" t="s">
        <v>52</v>
      </c>
      <c r="B1" s="95"/>
      <c r="C1" s="95"/>
      <c r="D1" s="95"/>
      <c r="E1" s="95"/>
      <c r="F1" s="95"/>
      <c r="G1" s="96"/>
      <c r="H1" s="4"/>
      <c r="I1" s="4"/>
      <c r="J1" s="4"/>
      <c r="K1" s="4"/>
      <c r="L1" s="4"/>
    </row>
    <row r="2" spans="1:12" ht="18.75" x14ac:dyDescent="0.25">
      <c r="A2" s="94" t="s">
        <v>21</v>
      </c>
      <c r="B2" s="95"/>
      <c r="C2" s="95"/>
      <c r="D2" s="95"/>
      <c r="E2" s="95"/>
      <c r="F2" s="95"/>
      <c r="G2" s="96"/>
      <c r="H2" s="4"/>
      <c r="I2" s="4"/>
      <c r="J2" s="4"/>
      <c r="K2" s="4"/>
      <c r="L2" s="4"/>
    </row>
    <row r="3" spans="1:12" ht="15.75" customHeight="1" x14ac:dyDescent="0.25">
      <c r="A3" s="18">
        <v>1</v>
      </c>
      <c r="B3" s="19" t="s">
        <v>22</v>
      </c>
      <c r="C3" s="20" t="s">
        <v>23</v>
      </c>
      <c r="D3" s="30" t="s">
        <v>24</v>
      </c>
      <c r="E3" s="30" t="s">
        <v>25</v>
      </c>
      <c r="F3" s="35" t="s">
        <v>26</v>
      </c>
      <c r="G3" s="35" t="s">
        <v>53</v>
      </c>
      <c r="H3" s="4"/>
      <c r="I3" s="4"/>
      <c r="J3" s="4"/>
      <c r="K3" s="4"/>
      <c r="L3" s="4"/>
    </row>
    <row r="4" spans="1:12" ht="15.75" customHeight="1" x14ac:dyDescent="0.25">
      <c r="A4" s="12">
        <v>1.1000000000000001</v>
      </c>
      <c r="B4" s="15" t="s">
        <v>27</v>
      </c>
      <c r="C4" s="21" t="s">
        <v>28</v>
      </c>
      <c r="D4" s="136"/>
      <c r="E4" s="137"/>
      <c r="F4" s="137"/>
      <c r="G4" s="138"/>
      <c r="H4" s="4"/>
      <c r="I4" s="4"/>
      <c r="J4" s="4"/>
      <c r="K4" s="4"/>
      <c r="L4" s="4"/>
    </row>
    <row r="5" spans="1:12" ht="15.75" customHeight="1" x14ac:dyDescent="0.25">
      <c r="A5" s="111"/>
      <c r="B5" s="95"/>
      <c r="C5" s="95"/>
      <c r="D5" s="113"/>
      <c r="E5" s="95"/>
      <c r="F5" s="95"/>
      <c r="G5" s="96"/>
      <c r="H5" s="4"/>
      <c r="I5" s="4"/>
      <c r="J5" s="4"/>
      <c r="K5" s="4"/>
      <c r="L5" s="4"/>
    </row>
    <row r="6" spans="1:12" ht="15.75" customHeight="1" x14ac:dyDescent="0.25">
      <c r="A6" s="18">
        <v>2</v>
      </c>
      <c r="B6" s="19" t="s">
        <v>29</v>
      </c>
      <c r="C6" s="43" t="s">
        <v>23</v>
      </c>
      <c r="D6" s="45" t="s">
        <v>24</v>
      </c>
      <c r="E6" s="44" t="s">
        <v>25</v>
      </c>
      <c r="F6" s="35" t="s">
        <v>26</v>
      </c>
      <c r="G6" s="35" t="s">
        <v>53</v>
      </c>
      <c r="H6" s="4"/>
      <c r="I6" s="4"/>
      <c r="J6" s="4"/>
      <c r="K6" s="4"/>
      <c r="L6" s="4"/>
    </row>
    <row r="7" spans="1:12" ht="15.75" customHeight="1" x14ac:dyDescent="0.25">
      <c r="A7" s="12">
        <v>2.1</v>
      </c>
      <c r="B7" s="15" t="s">
        <v>30</v>
      </c>
      <c r="C7" s="41" t="s">
        <v>31</v>
      </c>
      <c r="D7" s="131"/>
      <c r="E7" s="139"/>
      <c r="F7" s="140"/>
      <c r="G7" s="140"/>
      <c r="H7" s="4"/>
      <c r="I7" s="4"/>
      <c r="J7" s="4"/>
      <c r="K7" s="4"/>
      <c r="L7" s="4"/>
    </row>
    <row r="8" spans="1:12" ht="15.75" customHeight="1" x14ac:dyDescent="0.25">
      <c r="A8" s="12">
        <v>2.2000000000000002</v>
      </c>
      <c r="B8" s="15" t="s">
        <v>132</v>
      </c>
      <c r="C8" s="21" t="s">
        <v>31</v>
      </c>
      <c r="D8" s="141"/>
      <c r="E8" s="140"/>
      <c r="F8" s="140"/>
      <c r="G8" s="140"/>
      <c r="H8" s="4"/>
      <c r="I8" s="4"/>
      <c r="J8" s="4"/>
      <c r="K8" s="4"/>
      <c r="L8" s="4"/>
    </row>
    <row r="9" spans="1:12" ht="15.75" customHeight="1" x14ac:dyDescent="0.25">
      <c r="A9" s="12">
        <v>2.2999999999999998</v>
      </c>
      <c r="B9" s="15" t="s">
        <v>126</v>
      </c>
      <c r="C9" s="21" t="s">
        <v>31</v>
      </c>
      <c r="D9" s="136"/>
      <c r="E9" s="137"/>
      <c r="F9" s="137"/>
      <c r="G9" s="137"/>
      <c r="H9" s="4"/>
      <c r="I9" s="4"/>
      <c r="J9" s="4"/>
      <c r="K9" s="4"/>
      <c r="L9" s="4"/>
    </row>
    <row r="10" spans="1:12" ht="15.75" customHeight="1" x14ac:dyDescent="0.25">
      <c r="A10" s="12">
        <v>2.4</v>
      </c>
      <c r="B10" s="15" t="s">
        <v>136</v>
      </c>
      <c r="C10" s="21" t="s">
        <v>31</v>
      </c>
      <c r="D10" s="136"/>
      <c r="E10" s="136"/>
      <c r="F10" s="136"/>
      <c r="G10" s="136"/>
      <c r="H10" s="4"/>
      <c r="I10" s="4"/>
      <c r="J10" s="4"/>
      <c r="K10" s="4"/>
      <c r="L10" s="4"/>
    </row>
    <row r="11" spans="1:12" ht="15.75" customHeight="1" x14ac:dyDescent="0.25">
      <c r="A11" s="12">
        <v>2.5</v>
      </c>
      <c r="B11" s="15" t="s">
        <v>32</v>
      </c>
      <c r="C11" s="21" t="s">
        <v>31</v>
      </c>
      <c r="D11" s="136"/>
      <c r="E11" s="137"/>
      <c r="F11" s="137"/>
      <c r="G11" s="137"/>
      <c r="H11" s="4"/>
      <c r="I11" s="4"/>
      <c r="J11" s="4"/>
      <c r="K11" s="4"/>
      <c r="L11" s="4"/>
    </row>
    <row r="12" spans="1:12" ht="15.75" customHeight="1" x14ac:dyDescent="0.25">
      <c r="A12" s="12">
        <v>2.6</v>
      </c>
      <c r="B12" s="15" t="s">
        <v>33</v>
      </c>
      <c r="C12" s="21" t="s">
        <v>31</v>
      </c>
      <c r="D12" s="136"/>
      <c r="E12" s="137"/>
      <c r="F12" s="137"/>
      <c r="G12" s="137"/>
      <c r="H12" s="4"/>
      <c r="I12" s="4"/>
      <c r="J12" s="4"/>
      <c r="K12" s="4"/>
      <c r="L12" s="4"/>
    </row>
    <row r="13" spans="1:12" ht="15.75" customHeight="1" x14ac:dyDescent="0.25">
      <c r="A13" s="12">
        <v>2.7</v>
      </c>
      <c r="B13" s="24" t="s">
        <v>34</v>
      </c>
      <c r="C13" s="23" t="s">
        <v>31</v>
      </c>
      <c r="D13" s="143">
        <f>D7+D9+D10+D11+D12+D8</f>
        <v>0</v>
      </c>
      <c r="E13" s="143">
        <f>E7+E9+E10+E11+E12+E8</f>
        <v>0</v>
      </c>
      <c r="F13" s="143">
        <f>F7+F9+F10+F11+F12+F8</f>
        <v>0</v>
      </c>
      <c r="G13" s="143">
        <f>G7+G9+G10+G11+G12+G8</f>
        <v>0</v>
      </c>
      <c r="H13" s="4"/>
      <c r="I13" s="4"/>
      <c r="J13" s="4"/>
      <c r="K13" s="4"/>
      <c r="L13" s="4"/>
    </row>
    <row r="14" spans="1:12" ht="15.75" customHeight="1" x14ac:dyDescent="0.25">
      <c r="A14" s="62">
        <v>2.8</v>
      </c>
      <c r="B14" s="63" t="s">
        <v>133</v>
      </c>
      <c r="C14" s="64" t="s">
        <v>36</v>
      </c>
      <c r="D14" s="144" t="e">
        <f>(D8+D9)*100/D13</f>
        <v>#DIV/0!</v>
      </c>
      <c r="E14" s="144" t="e">
        <f t="shared" ref="E14:G14" si="0">(E8+E9)*100/E13</f>
        <v>#DIV/0!</v>
      </c>
      <c r="F14" s="144" t="e">
        <f t="shared" si="0"/>
        <v>#DIV/0!</v>
      </c>
      <c r="G14" s="144" t="e">
        <f t="shared" si="0"/>
        <v>#DIV/0!</v>
      </c>
      <c r="H14" s="4"/>
      <c r="I14" s="4"/>
      <c r="J14" s="4"/>
      <c r="K14" s="4"/>
      <c r="L14" s="4"/>
    </row>
    <row r="15" spans="1:12" ht="15.75" customHeight="1" x14ac:dyDescent="0.25">
      <c r="A15" s="111"/>
      <c r="B15" s="95"/>
      <c r="C15" s="95"/>
      <c r="D15" s="113"/>
      <c r="E15" s="95"/>
      <c r="F15" s="95"/>
      <c r="G15" s="96"/>
      <c r="H15" s="4"/>
      <c r="I15" s="4"/>
      <c r="J15" s="4"/>
      <c r="K15" s="4"/>
      <c r="L15" s="4"/>
    </row>
    <row r="16" spans="1:12" ht="15.75" customHeight="1" x14ac:dyDescent="0.25">
      <c r="A16" s="18">
        <v>3</v>
      </c>
      <c r="B16" s="19" t="s">
        <v>55</v>
      </c>
      <c r="C16" s="43" t="s">
        <v>23</v>
      </c>
      <c r="D16" s="45" t="s">
        <v>24</v>
      </c>
      <c r="E16" s="44" t="s">
        <v>25</v>
      </c>
      <c r="F16" s="35" t="s">
        <v>26</v>
      </c>
      <c r="G16" s="35" t="s">
        <v>53</v>
      </c>
      <c r="H16" s="4"/>
      <c r="I16" s="4"/>
      <c r="J16" s="4"/>
      <c r="K16" s="4"/>
      <c r="L16" s="4"/>
    </row>
    <row r="17" spans="1:12" ht="15.75" customHeight="1" x14ac:dyDescent="0.25">
      <c r="A17" s="12">
        <v>3.1</v>
      </c>
      <c r="B17" s="16" t="s">
        <v>66</v>
      </c>
      <c r="C17" s="41"/>
      <c r="D17" s="131"/>
      <c r="E17" s="139"/>
      <c r="F17" s="140"/>
      <c r="G17" s="140"/>
      <c r="H17" s="4"/>
      <c r="I17" s="4"/>
      <c r="J17" s="4"/>
      <c r="K17" s="4"/>
      <c r="L17" s="4"/>
    </row>
    <row r="18" spans="1:12" ht="15.75" customHeight="1" x14ac:dyDescent="0.25">
      <c r="A18" s="12" t="s">
        <v>62</v>
      </c>
      <c r="B18" s="15" t="s">
        <v>56</v>
      </c>
      <c r="C18" s="41" t="s">
        <v>57</v>
      </c>
      <c r="D18" s="131"/>
      <c r="E18" s="139"/>
      <c r="F18" s="140"/>
      <c r="G18" s="140"/>
      <c r="H18" s="4"/>
      <c r="I18" s="4"/>
      <c r="J18" s="4"/>
      <c r="K18" s="4"/>
      <c r="L18" s="4"/>
    </row>
    <row r="19" spans="1:12" ht="15.75" customHeight="1" x14ac:dyDescent="0.25">
      <c r="A19" s="12" t="s">
        <v>63</v>
      </c>
      <c r="B19" s="15" t="s">
        <v>58</v>
      </c>
      <c r="C19" s="21" t="s">
        <v>59</v>
      </c>
      <c r="D19" s="142"/>
      <c r="E19" s="137"/>
      <c r="F19" s="137"/>
      <c r="G19" s="137"/>
      <c r="H19" s="4"/>
      <c r="I19" s="4"/>
      <c r="J19" s="4"/>
      <c r="K19" s="4"/>
      <c r="L19" s="4"/>
    </row>
    <row r="20" spans="1:12" ht="15.75" customHeight="1" x14ac:dyDescent="0.25">
      <c r="A20" s="12" t="s">
        <v>64</v>
      </c>
      <c r="B20" s="15" t="s">
        <v>60</v>
      </c>
      <c r="C20" s="21" t="s">
        <v>61</v>
      </c>
      <c r="D20" s="136">
        <f>PRODUCT(D18:D19)</f>
        <v>0</v>
      </c>
      <c r="E20" s="136">
        <f t="shared" ref="E20:G20" si="1">PRODUCT(E18:E19)</f>
        <v>0</v>
      </c>
      <c r="F20" s="136">
        <f t="shared" si="1"/>
        <v>0</v>
      </c>
      <c r="G20" s="136">
        <f t="shared" si="1"/>
        <v>0</v>
      </c>
      <c r="H20" s="4"/>
      <c r="I20" s="4"/>
      <c r="J20" s="4"/>
      <c r="K20" s="4"/>
      <c r="L20" s="4"/>
    </row>
    <row r="21" spans="1:12" ht="15.75" customHeight="1" x14ac:dyDescent="0.25">
      <c r="A21" s="12" t="s">
        <v>65</v>
      </c>
      <c r="B21" s="34" t="s">
        <v>60</v>
      </c>
      <c r="C21" s="39" t="s">
        <v>31</v>
      </c>
      <c r="D21" s="136">
        <f>D20/860</f>
        <v>0</v>
      </c>
      <c r="E21" s="136">
        <f t="shared" ref="E21:G21" si="2">E20/860</f>
        <v>0</v>
      </c>
      <c r="F21" s="136">
        <f t="shared" si="2"/>
        <v>0</v>
      </c>
      <c r="G21" s="136">
        <f t="shared" si="2"/>
        <v>0</v>
      </c>
      <c r="H21" s="4"/>
      <c r="I21" s="4"/>
      <c r="J21" s="4"/>
      <c r="K21" s="4"/>
      <c r="L21" s="4"/>
    </row>
    <row r="22" spans="1:12" ht="15.75" customHeight="1" x14ac:dyDescent="0.25">
      <c r="A22" s="12">
        <v>3.2</v>
      </c>
      <c r="B22" s="16" t="s">
        <v>122</v>
      </c>
      <c r="C22" s="21"/>
      <c r="D22" s="136"/>
      <c r="E22" s="137"/>
      <c r="F22" s="137"/>
      <c r="G22" s="137"/>
      <c r="H22" s="4"/>
      <c r="I22" s="4"/>
      <c r="J22" s="4"/>
      <c r="K22" s="4"/>
      <c r="L22" s="4"/>
    </row>
    <row r="23" spans="1:12" ht="15.75" customHeight="1" x14ac:dyDescent="0.25">
      <c r="A23" s="12" t="s">
        <v>70</v>
      </c>
      <c r="B23" s="15" t="s">
        <v>67</v>
      </c>
      <c r="C23" s="21" t="s">
        <v>97</v>
      </c>
      <c r="D23" s="136"/>
      <c r="E23" s="137"/>
      <c r="F23" s="137"/>
      <c r="G23" s="137"/>
      <c r="H23" s="4"/>
      <c r="I23" s="4"/>
      <c r="J23" s="4"/>
      <c r="K23" s="4"/>
      <c r="L23" s="4"/>
    </row>
    <row r="24" spans="1:12" ht="15.75" customHeight="1" x14ac:dyDescent="0.25">
      <c r="A24" s="12" t="s">
        <v>71</v>
      </c>
      <c r="B24" s="15" t="s">
        <v>68</v>
      </c>
      <c r="C24" s="21" t="s">
        <v>98</v>
      </c>
      <c r="D24" s="136"/>
      <c r="E24" s="137"/>
      <c r="F24" s="137"/>
      <c r="G24" s="137"/>
      <c r="H24" s="4"/>
      <c r="I24" s="4"/>
      <c r="J24" s="4"/>
      <c r="K24" s="4"/>
      <c r="L24" s="4"/>
    </row>
    <row r="25" spans="1:12" ht="15.75" customHeight="1" x14ac:dyDescent="0.25">
      <c r="A25" s="12" t="s">
        <v>72</v>
      </c>
      <c r="B25" s="15" t="s">
        <v>69</v>
      </c>
      <c r="C25" s="21" t="s">
        <v>59</v>
      </c>
      <c r="D25" s="145"/>
      <c r="E25" s="145"/>
      <c r="F25" s="145"/>
      <c r="G25" s="145"/>
      <c r="H25" s="4"/>
      <c r="I25" s="4"/>
      <c r="J25" s="4"/>
      <c r="K25" s="4"/>
      <c r="L25" s="4"/>
    </row>
    <row r="26" spans="1:12" ht="15.75" customHeight="1" x14ac:dyDescent="0.25">
      <c r="A26" s="12" t="s">
        <v>73</v>
      </c>
      <c r="B26" s="34" t="s">
        <v>60</v>
      </c>
      <c r="C26" s="41" t="s">
        <v>61</v>
      </c>
      <c r="D26" s="146">
        <f>PRODUCT(D23:D25)</f>
        <v>0</v>
      </c>
      <c r="E26" s="146">
        <f t="shared" ref="E26:G26" si="3">PRODUCT(E23:E25)</f>
        <v>0</v>
      </c>
      <c r="F26" s="146">
        <f t="shared" si="3"/>
        <v>0</v>
      </c>
      <c r="G26" s="146">
        <f t="shared" si="3"/>
        <v>0</v>
      </c>
      <c r="H26" s="4"/>
      <c r="I26" s="4"/>
      <c r="J26" s="4"/>
      <c r="K26" s="4"/>
      <c r="L26" s="4"/>
    </row>
    <row r="27" spans="1:12" ht="15.75" customHeight="1" x14ac:dyDescent="0.25">
      <c r="A27" s="12" t="s">
        <v>74</v>
      </c>
      <c r="B27" s="15" t="s">
        <v>60</v>
      </c>
      <c r="C27" s="42" t="s">
        <v>31</v>
      </c>
      <c r="D27" s="147">
        <f>D26/860</f>
        <v>0</v>
      </c>
      <c r="E27" s="147">
        <f t="shared" ref="E27:G27" si="4">E26/860</f>
        <v>0</v>
      </c>
      <c r="F27" s="147">
        <f t="shared" si="4"/>
        <v>0</v>
      </c>
      <c r="G27" s="147">
        <f t="shared" si="4"/>
        <v>0</v>
      </c>
      <c r="H27" s="4"/>
      <c r="I27" s="4"/>
      <c r="J27" s="4"/>
      <c r="K27" s="4"/>
      <c r="L27" s="4"/>
    </row>
    <row r="28" spans="1:12" ht="15.75" customHeight="1" x14ac:dyDescent="0.25">
      <c r="A28" s="12">
        <v>3.3</v>
      </c>
      <c r="B28" s="16" t="s">
        <v>75</v>
      </c>
      <c r="C28" s="41"/>
      <c r="D28" s="148"/>
      <c r="E28" s="148"/>
      <c r="F28" s="148"/>
      <c r="G28" s="147"/>
      <c r="H28" s="4"/>
      <c r="I28" s="4"/>
      <c r="J28" s="4"/>
      <c r="K28" s="4"/>
      <c r="L28" s="4"/>
    </row>
    <row r="29" spans="1:12" ht="15.75" customHeight="1" x14ac:dyDescent="0.25">
      <c r="A29" s="12" t="s">
        <v>76</v>
      </c>
      <c r="B29" s="15" t="s">
        <v>81</v>
      </c>
      <c r="C29" s="21" t="s">
        <v>97</v>
      </c>
      <c r="D29" s="148"/>
      <c r="E29" s="148"/>
      <c r="F29" s="148"/>
      <c r="G29" s="147"/>
      <c r="H29" s="4"/>
      <c r="I29" s="4"/>
      <c r="J29" s="4"/>
      <c r="K29" s="4"/>
      <c r="L29" s="4"/>
    </row>
    <row r="30" spans="1:12" ht="15.75" customHeight="1" x14ac:dyDescent="0.25">
      <c r="A30" s="12" t="s">
        <v>77</v>
      </c>
      <c r="B30" s="15" t="s">
        <v>82</v>
      </c>
      <c r="C30" s="21" t="s">
        <v>98</v>
      </c>
      <c r="D30" s="148"/>
      <c r="E30" s="148"/>
      <c r="F30" s="148"/>
      <c r="G30" s="147"/>
      <c r="H30" s="4"/>
      <c r="I30" s="4"/>
      <c r="J30" s="4"/>
      <c r="K30" s="4"/>
      <c r="L30" s="4"/>
    </row>
    <row r="31" spans="1:12" ht="15.75" customHeight="1" x14ac:dyDescent="0.25">
      <c r="A31" s="12" t="s">
        <v>78</v>
      </c>
      <c r="B31" s="34" t="s">
        <v>83</v>
      </c>
      <c r="C31" s="41" t="s">
        <v>59</v>
      </c>
      <c r="D31" s="148"/>
      <c r="E31" s="148"/>
      <c r="F31" s="148"/>
      <c r="G31" s="147"/>
      <c r="H31" s="4"/>
      <c r="I31" s="4"/>
      <c r="J31" s="4"/>
      <c r="K31" s="4"/>
      <c r="L31" s="4"/>
    </row>
    <row r="32" spans="1:12" ht="15.75" customHeight="1" x14ac:dyDescent="0.25">
      <c r="A32" s="12" t="s">
        <v>79</v>
      </c>
      <c r="B32" s="15" t="s">
        <v>60</v>
      </c>
      <c r="C32" s="41" t="s">
        <v>61</v>
      </c>
      <c r="D32" s="147">
        <f>PRODUCT(D29:D31)</f>
        <v>0</v>
      </c>
      <c r="E32" s="147">
        <f t="shared" ref="E32:G32" si="5">PRODUCT(E29:E31)</f>
        <v>0</v>
      </c>
      <c r="F32" s="147">
        <f t="shared" si="5"/>
        <v>0</v>
      </c>
      <c r="G32" s="147">
        <f t="shared" si="5"/>
        <v>0</v>
      </c>
      <c r="H32" s="4"/>
      <c r="I32" s="4"/>
      <c r="J32" s="4"/>
      <c r="K32" s="4"/>
      <c r="L32" s="4"/>
    </row>
    <row r="33" spans="1:12" ht="15.75" customHeight="1" x14ac:dyDescent="0.25">
      <c r="A33" s="12" t="s">
        <v>80</v>
      </c>
      <c r="B33" s="15" t="s">
        <v>60</v>
      </c>
      <c r="C33" s="42" t="s">
        <v>31</v>
      </c>
      <c r="D33" s="147">
        <f>D32/860</f>
        <v>0</v>
      </c>
      <c r="E33" s="147">
        <f t="shared" ref="E33:G33" si="6">E32/860</f>
        <v>0</v>
      </c>
      <c r="F33" s="147">
        <f t="shared" si="6"/>
        <v>0</v>
      </c>
      <c r="G33" s="147">
        <f t="shared" si="6"/>
        <v>0</v>
      </c>
      <c r="H33" s="4"/>
      <c r="I33" s="4"/>
      <c r="J33" s="4"/>
      <c r="K33" s="4"/>
      <c r="L33" s="4"/>
    </row>
    <row r="34" spans="1:12" ht="15.75" customHeight="1" x14ac:dyDescent="0.25">
      <c r="A34" s="12">
        <v>3.4</v>
      </c>
      <c r="B34" s="16" t="s">
        <v>106</v>
      </c>
      <c r="C34" s="41"/>
      <c r="D34" s="147"/>
      <c r="E34" s="147"/>
      <c r="F34" s="147"/>
      <c r="G34" s="147"/>
      <c r="H34" s="4"/>
      <c r="I34" s="4"/>
      <c r="J34" s="4"/>
      <c r="K34" s="4"/>
      <c r="L34" s="4"/>
    </row>
    <row r="35" spans="1:12" ht="15.75" customHeight="1" x14ac:dyDescent="0.25">
      <c r="A35" s="12" t="s">
        <v>88</v>
      </c>
      <c r="B35" s="15" t="s">
        <v>84</v>
      </c>
      <c r="C35" s="41" t="s">
        <v>85</v>
      </c>
      <c r="D35" s="147"/>
      <c r="E35" s="147"/>
      <c r="F35" s="147"/>
      <c r="G35" s="147"/>
      <c r="H35" s="4"/>
      <c r="I35" s="4"/>
      <c r="J35" s="4"/>
      <c r="K35" s="4"/>
      <c r="L35" s="4"/>
    </row>
    <row r="36" spans="1:12" ht="15.75" customHeight="1" x14ac:dyDescent="0.25">
      <c r="A36" s="12" t="s">
        <v>89</v>
      </c>
      <c r="B36" s="34" t="s">
        <v>86</v>
      </c>
      <c r="C36" s="41" t="s">
        <v>87</v>
      </c>
      <c r="D36" s="147"/>
      <c r="E36" s="147"/>
      <c r="F36" s="147"/>
      <c r="G36" s="147"/>
      <c r="H36" s="4"/>
      <c r="I36" s="4"/>
      <c r="J36" s="4"/>
      <c r="K36" s="4"/>
      <c r="L36" s="4"/>
    </row>
    <row r="37" spans="1:12" ht="15.75" customHeight="1" x14ac:dyDescent="0.25">
      <c r="A37" s="12" t="s">
        <v>90</v>
      </c>
      <c r="B37" s="15" t="s">
        <v>60</v>
      </c>
      <c r="C37" s="41" t="s">
        <v>61</v>
      </c>
      <c r="D37" s="147">
        <f>PRODUCT(D35:D36)</f>
        <v>0</v>
      </c>
      <c r="E37" s="147">
        <f t="shared" ref="E37:G37" si="7">PRODUCT(E35:E36)</f>
        <v>0</v>
      </c>
      <c r="F37" s="147">
        <f t="shared" si="7"/>
        <v>0</v>
      </c>
      <c r="G37" s="147">
        <f t="shared" si="7"/>
        <v>0</v>
      </c>
      <c r="H37" s="4"/>
      <c r="I37" s="4"/>
      <c r="J37" s="4"/>
      <c r="K37" s="4"/>
      <c r="L37" s="4"/>
    </row>
    <row r="38" spans="1:12" ht="15.75" customHeight="1" x14ac:dyDescent="0.25">
      <c r="A38" s="12" t="s">
        <v>91</v>
      </c>
      <c r="B38" s="15" t="s">
        <v>60</v>
      </c>
      <c r="C38" s="42" t="s">
        <v>31</v>
      </c>
      <c r="D38" s="147">
        <f>D37/860</f>
        <v>0</v>
      </c>
      <c r="E38" s="147">
        <f t="shared" ref="E38:G38" si="8">E37/860</f>
        <v>0</v>
      </c>
      <c r="F38" s="147">
        <f t="shared" si="8"/>
        <v>0</v>
      </c>
      <c r="G38" s="147">
        <f t="shared" si="8"/>
        <v>0</v>
      </c>
      <c r="H38" s="4"/>
      <c r="I38" s="4"/>
      <c r="J38" s="4"/>
      <c r="K38" s="4"/>
      <c r="L38" s="4"/>
    </row>
    <row r="39" spans="1:12" ht="15.75" customHeight="1" x14ac:dyDescent="0.25">
      <c r="A39" s="12">
        <v>3.5</v>
      </c>
      <c r="B39" s="16" t="s">
        <v>107</v>
      </c>
      <c r="C39" s="41"/>
      <c r="D39" s="147"/>
      <c r="E39" s="147"/>
      <c r="F39" s="147"/>
      <c r="G39" s="147"/>
      <c r="H39" s="4"/>
      <c r="I39" s="4"/>
      <c r="J39" s="4"/>
      <c r="K39" s="4"/>
      <c r="L39" s="4"/>
    </row>
    <row r="40" spans="1:12" ht="15.75" customHeight="1" x14ac:dyDescent="0.25">
      <c r="A40" s="12" t="s">
        <v>92</v>
      </c>
      <c r="B40" s="15" t="s">
        <v>84</v>
      </c>
      <c r="C40" s="41" t="s">
        <v>85</v>
      </c>
      <c r="D40" s="147"/>
      <c r="E40" s="147"/>
      <c r="F40" s="147"/>
      <c r="G40" s="147"/>
      <c r="H40" s="4"/>
      <c r="I40" s="4"/>
      <c r="J40" s="4"/>
      <c r="K40" s="4"/>
      <c r="L40" s="4"/>
    </row>
    <row r="41" spans="1:12" ht="15.75" customHeight="1" x14ac:dyDescent="0.25">
      <c r="A41" s="12" t="s">
        <v>93</v>
      </c>
      <c r="B41" s="34" t="s">
        <v>86</v>
      </c>
      <c r="C41" s="41" t="s">
        <v>87</v>
      </c>
      <c r="D41" s="147"/>
      <c r="E41" s="147"/>
      <c r="F41" s="147"/>
      <c r="G41" s="147"/>
      <c r="H41" s="4"/>
      <c r="I41" s="4"/>
      <c r="J41" s="4"/>
      <c r="K41" s="4"/>
      <c r="L41" s="4"/>
    </row>
    <row r="42" spans="1:12" ht="15.75" customHeight="1" x14ac:dyDescent="0.25">
      <c r="A42" s="12" t="s">
        <v>94</v>
      </c>
      <c r="B42" s="15" t="s">
        <v>60</v>
      </c>
      <c r="C42" s="41" t="s">
        <v>61</v>
      </c>
      <c r="D42" s="147">
        <f>PRODUCT(D40:D41)</f>
        <v>0</v>
      </c>
      <c r="E42" s="147">
        <f t="shared" ref="E42" si="9">PRODUCT(E40:E41)</f>
        <v>0</v>
      </c>
      <c r="F42" s="147">
        <f t="shared" ref="F42" si="10">PRODUCT(F40:F41)</f>
        <v>0</v>
      </c>
      <c r="G42" s="147">
        <f t="shared" ref="G42" si="11">PRODUCT(G40:G41)</f>
        <v>0</v>
      </c>
      <c r="H42" s="4"/>
      <c r="I42" s="4"/>
      <c r="J42" s="4"/>
      <c r="K42" s="4"/>
      <c r="L42" s="4"/>
    </row>
    <row r="43" spans="1:12" ht="15.75" customHeight="1" x14ac:dyDescent="0.25">
      <c r="A43" s="12" t="s">
        <v>95</v>
      </c>
      <c r="B43" s="15" t="s">
        <v>60</v>
      </c>
      <c r="C43" s="42" t="s">
        <v>31</v>
      </c>
      <c r="D43" s="147">
        <f>D42/860</f>
        <v>0</v>
      </c>
      <c r="E43" s="147">
        <f t="shared" ref="E43" si="12">E42/860</f>
        <v>0</v>
      </c>
      <c r="F43" s="147">
        <f t="shared" ref="F43" si="13">F42/860</f>
        <v>0</v>
      </c>
      <c r="G43" s="147">
        <f t="shared" ref="G43" si="14">G42/860</f>
        <v>0</v>
      </c>
      <c r="H43" s="4"/>
      <c r="I43" s="4"/>
      <c r="J43" s="4"/>
      <c r="K43" s="4"/>
      <c r="L43" s="4"/>
    </row>
    <row r="44" spans="1:12" ht="15.75" customHeight="1" x14ac:dyDescent="0.25">
      <c r="A44" s="12">
        <v>3.6</v>
      </c>
      <c r="B44" s="16" t="s">
        <v>108</v>
      </c>
      <c r="C44" s="41"/>
      <c r="D44" s="147"/>
      <c r="E44" s="147"/>
      <c r="F44" s="147"/>
      <c r="G44" s="147"/>
      <c r="H44" s="4"/>
      <c r="I44" s="4"/>
      <c r="J44" s="4"/>
      <c r="K44" s="4"/>
      <c r="L44" s="4"/>
    </row>
    <row r="45" spans="1:12" ht="15.75" customHeight="1" x14ac:dyDescent="0.25">
      <c r="A45" s="12" t="s">
        <v>109</v>
      </c>
      <c r="B45" s="15" t="s">
        <v>84</v>
      </c>
      <c r="C45" s="41" t="s">
        <v>85</v>
      </c>
      <c r="D45" s="147"/>
      <c r="E45" s="147"/>
      <c r="F45" s="147"/>
      <c r="G45" s="147"/>
      <c r="H45" s="4"/>
      <c r="I45" s="4"/>
      <c r="J45" s="4"/>
      <c r="K45" s="4"/>
      <c r="L45" s="4"/>
    </row>
    <row r="46" spans="1:12" ht="15.75" customHeight="1" x14ac:dyDescent="0.25">
      <c r="A46" s="12" t="s">
        <v>110</v>
      </c>
      <c r="B46" s="34" t="s">
        <v>86</v>
      </c>
      <c r="C46" s="41" t="s">
        <v>87</v>
      </c>
      <c r="D46" s="147"/>
      <c r="E46" s="147"/>
      <c r="F46" s="147"/>
      <c r="G46" s="147"/>
      <c r="H46" s="4"/>
      <c r="I46" s="4"/>
      <c r="J46" s="4"/>
      <c r="K46" s="4"/>
      <c r="L46" s="4"/>
    </row>
    <row r="47" spans="1:12" ht="15.75" customHeight="1" x14ac:dyDescent="0.25">
      <c r="A47" s="12" t="s">
        <v>111</v>
      </c>
      <c r="B47" s="15" t="s">
        <v>60</v>
      </c>
      <c r="C47" s="41" t="s">
        <v>61</v>
      </c>
      <c r="D47" s="147">
        <f>PRODUCT(D45:D46)</f>
        <v>0</v>
      </c>
      <c r="E47" s="147">
        <f t="shared" ref="E47" si="15">PRODUCT(E45:E46)</f>
        <v>0</v>
      </c>
      <c r="F47" s="147">
        <f t="shared" ref="F47" si="16">PRODUCT(F45:F46)</f>
        <v>0</v>
      </c>
      <c r="G47" s="147">
        <f t="shared" ref="G47" si="17">PRODUCT(G45:G46)</f>
        <v>0</v>
      </c>
      <c r="H47" s="4"/>
      <c r="I47" s="4"/>
      <c r="J47" s="4"/>
      <c r="K47" s="4"/>
      <c r="L47" s="4"/>
    </row>
    <row r="48" spans="1:12" ht="15.75" customHeight="1" x14ac:dyDescent="0.25">
      <c r="A48" s="12" t="s">
        <v>112</v>
      </c>
      <c r="B48" s="15" t="s">
        <v>60</v>
      </c>
      <c r="C48" s="42" t="s">
        <v>31</v>
      </c>
      <c r="D48" s="147">
        <f>D47/860</f>
        <v>0</v>
      </c>
      <c r="E48" s="147">
        <f t="shared" ref="E48" si="18">E47/860</f>
        <v>0</v>
      </c>
      <c r="F48" s="147">
        <f t="shared" ref="F48" si="19">F47/860</f>
        <v>0</v>
      </c>
      <c r="G48" s="147">
        <f t="shared" ref="G48" si="20">G47/860</f>
        <v>0</v>
      </c>
      <c r="H48" s="4"/>
      <c r="I48" s="4"/>
      <c r="J48" s="4"/>
      <c r="K48" s="4"/>
      <c r="L48" s="4"/>
    </row>
    <row r="49" spans="1:12" ht="15.75" customHeight="1" x14ac:dyDescent="0.25">
      <c r="A49" s="12">
        <v>3.7</v>
      </c>
      <c r="B49" s="16" t="s">
        <v>119</v>
      </c>
      <c r="C49" s="41"/>
      <c r="D49" s="147"/>
      <c r="E49" s="147"/>
      <c r="F49" s="147"/>
      <c r="G49" s="147"/>
      <c r="H49" s="4"/>
      <c r="I49" s="4"/>
      <c r="J49" s="4"/>
      <c r="K49" s="4"/>
      <c r="L49" s="4"/>
    </row>
    <row r="50" spans="1:12" ht="15.75" customHeight="1" x14ac:dyDescent="0.25">
      <c r="A50" s="12" t="s">
        <v>113</v>
      </c>
      <c r="B50" s="15" t="s">
        <v>120</v>
      </c>
      <c r="C50" s="41" t="s">
        <v>85</v>
      </c>
      <c r="D50" s="147"/>
      <c r="E50" s="147"/>
      <c r="F50" s="147"/>
      <c r="G50" s="147"/>
      <c r="H50" s="4"/>
      <c r="I50" s="4"/>
      <c r="J50" s="4"/>
      <c r="K50" s="4"/>
      <c r="L50" s="4"/>
    </row>
    <row r="51" spans="1:12" ht="15.75" customHeight="1" x14ac:dyDescent="0.25">
      <c r="A51" s="12" t="s">
        <v>114</v>
      </c>
      <c r="B51" s="15" t="s">
        <v>121</v>
      </c>
      <c r="C51" s="41" t="s">
        <v>87</v>
      </c>
      <c r="D51" s="149"/>
      <c r="E51" s="149"/>
      <c r="F51" s="149"/>
      <c r="G51" s="149"/>
      <c r="H51" s="4"/>
      <c r="I51" s="4"/>
      <c r="J51" s="4"/>
      <c r="K51" s="4"/>
      <c r="L51" s="4"/>
    </row>
    <row r="52" spans="1:12" ht="15.75" customHeight="1" x14ac:dyDescent="0.25">
      <c r="A52" s="12" t="s">
        <v>115</v>
      </c>
      <c r="B52" s="34" t="s">
        <v>60</v>
      </c>
      <c r="C52" s="41" t="s">
        <v>61</v>
      </c>
      <c r="D52" s="149">
        <f>PRODUCT(D50:D51)</f>
        <v>0</v>
      </c>
      <c r="E52" s="149">
        <f t="shared" ref="E52:G52" si="21">PRODUCT(E50:E51)</f>
        <v>0</v>
      </c>
      <c r="F52" s="149">
        <f t="shared" si="21"/>
        <v>0</v>
      </c>
      <c r="G52" s="149">
        <f t="shared" si="21"/>
        <v>0</v>
      </c>
      <c r="H52" s="4"/>
      <c r="I52" s="4"/>
      <c r="J52" s="4"/>
      <c r="K52" s="4"/>
      <c r="L52" s="4"/>
    </row>
    <row r="53" spans="1:12" ht="15.75" customHeight="1" x14ac:dyDescent="0.25">
      <c r="A53" s="37" t="s">
        <v>116</v>
      </c>
      <c r="B53" s="38" t="s">
        <v>60</v>
      </c>
      <c r="C53" s="42" t="s">
        <v>31</v>
      </c>
      <c r="D53" s="149">
        <f>D52/860</f>
        <v>0</v>
      </c>
      <c r="E53" s="149">
        <f t="shared" ref="E53:G53" si="22">E52/860</f>
        <v>0</v>
      </c>
      <c r="F53" s="149">
        <f t="shared" si="22"/>
        <v>0</v>
      </c>
      <c r="G53" s="149">
        <f t="shared" si="22"/>
        <v>0</v>
      </c>
      <c r="H53" s="4"/>
      <c r="I53" s="4"/>
      <c r="J53" s="4"/>
      <c r="K53" s="4"/>
      <c r="L53" s="4"/>
    </row>
    <row r="54" spans="1:12" ht="15.75" customHeight="1" x14ac:dyDescent="0.25">
      <c r="A54" s="40">
        <v>3.8</v>
      </c>
      <c r="B54" s="46" t="s">
        <v>96</v>
      </c>
      <c r="C54" s="47" t="s">
        <v>31</v>
      </c>
      <c r="D54" s="150">
        <f>D53+D38+D33+D27+D21+D43+D48</f>
        <v>0</v>
      </c>
      <c r="E54" s="150">
        <f t="shared" ref="E54:G54" si="23">E53+E38+E33+E27+E21+E43+E48</f>
        <v>0</v>
      </c>
      <c r="F54" s="150">
        <f t="shared" si="23"/>
        <v>0</v>
      </c>
      <c r="G54" s="150">
        <f t="shared" si="23"/>
        <v>0</v>
      </c>
      <c r="H54" s="4"/>
      <c r="I54" s="4"/>
      <c r="J54" s="4"/>
      <c r="K54" s="4"/>
      <c r="L54" s="4"/>
    </row>
    <row r="55" spans="1:12" ht="15.75" customHeight="1" x14ac:dyDescent="0.25">
      <c r="A55" s="4"/>
      <c r="B55" s="4"/>
      <c r="C55" s="4"/>
      <c r="D55" s="50"/>
      <c r="E55" s="50"/>
      <c r="F55" s="50"/>
      <c r="G55" s="50"/>
      <c r="H55" s="4"/>
      <c r="I55" s="4"/>
      <c r="J55" s="4"/>
      <c r="K55" s="4"/>
      <c r="L55" s="4"/>
    </row>
    <row r="56" spans="1:12" ht="15.75" customHeight="1" x14ac:dyDescent="0.25">
      <c r="A56" s="48">
        <v>4</v>
      </c>
      <c r="B56" s="49" t="s">
        <v>117</v>
      </c>
      <c r="C56" s="48" t="s">
        <v>103</v>
      </c>
      <c r="D56" s="151">
        <f>IFERROR((D54+D13)/11630,0)</f>
        <v>0</v>
      </c>
      <c r="E56" s="151">
        <f>IFERROR((E54+E13)/11630,0)</f>
        <v>0</v>
      </c>
      <c r="F56" s="151">
        <f>IFERROR((F54+F13)/11630,0)</f>
        <v>0</v>
      </c>
      <c r="G56" s="151">
        <f>IFERROR((G54+G13)/11630,0)</f>
        <v>0</v>
      </c>
      <c r="H56" s="4"/>
      <c r="I56" s="4"/>
      <c r="J56" s="4"/>
      <c r="K56" s="4"/>
      <c r="L56" s="4"/>
    </row>
    <row r="57" spans="1:12" ht="15.75" customHeight="1" x14ac:dyDescent="0.25">
      <c r="A57" s="4"/>
      <c r="B57" s="4"/>
      <c r="C57" s="4"/>
      <c r="D57" s="4"/>
      <c r="E57" s="4"/>
      <c r="F57" s="4"/>
      <c r="G57" s="4"/>
      <c r="H57" s="4"/>
      <c r="I57" s="4"/>
      <c r="J57" s="4"/>
      <c r="K57" s="4"/>
      <c r="L57" s="4"/>
    </row>
    <row r="58" spans="1:12" ht="15.75" customHeight="1" x14ac:dyDescent="0.25">
      <c r="A58" s="18">
        <v>5</v>
      </c>
      <c r="B58" s="25" t="s">
        <v>99</v>
      </c>
      <c r="C58" s="22" t="s">
        <v>35</v>
      </c>
      <c r="D58" s="30" t="s">
        <v>24</v>
      </c>
      <c r="E58" s="30" t="s">
        <v>25</v>
      </c>
      <c r="F58" s="35" t="s">
        <v>26</v>
      </c>
      <c r="G58" s="35" t="s">
        <v>53</v>
      </c>
      <c r="H58" s="4"/>
      <c r="I58" s="4"/>
      <c r="J58" s="4"/>
      <c r="K58" s="4"/>
      <c r="L58" s="4"/>
    </row>
    <row r="59" spans="1:12" ht="15.75" customHeight="1" x14ac:dyDescent="0.25">
      <c r="A59" s="51">
        <v>5.0999999999999996</v>
      </c>
      <c r="B59" s="52" t="s">
        <v>101</v>
      </c>
      <c r="C59" s="53" t="s">
        <v>100</v>
      </c>
      <c r="D59" s="136"/>
      <c r="E59" s="136"/>
      <c r="F59" s="136"/>
      <c r="G59" s="137"/>
      <c r="H59" s="4"/>
      <c r="I59" s="4"/>
      <c r="J59" s="4"/>
      <c r="K59" s="4"/>
      <c r="L59" s="4"/>
    </row>
    <row r="60" spans="1:12" ht="15.75" customHeight="1" x14ac:dyDescent="0.25">
      <c r="A60" s="114"/>
      <c r="B60" s="115"/>
      <c r="C60" s="115"/>
      <c r="D60" s="115"/>
      <c r="E60" s="115"/>
      <c r="F60" s="115"/>
      <c r="G60" s="116"/>
      <c r="H60" s="4"/>
      <c r="I60" s="4"/>
      <c r="J60" s="4"/>
      <c r="K60" s="4"/>
      <c r="L60" s="4"/>
    </row>
    <row r="61" spans="1:12" ht="15.75" customHeight="1" x14ac:dyDescent="0.25">
      <c r="A61" s="26">
        <v>6</v>
      </c>
      <c r="B61" s="27" t="s">
        <v>105</v>
      </c>
      <c r="C61" s="23" t="s">
        <v>102</v>
      </c>
      <c r="D61" s="152">
        <f>IFERROR((D13+D54)/D59,0)</f>
        <v>0</v>
      </c>
      <c r="E61" s="152">
        <f>IFERROR((E13+E54)/E59,0)</f>
        <v>0</v>
      </c>
      <c r="F61" s="152">
        <f>IFERROR((F13+F54)/F59,0)</f>
        <v>0</v>
      </c>
      <c r="G61" s="152">
        <f>IFERROR((G13+G54)/G59,0)</f>
        <v>0</v>
      </c>
      <c r="H61" s="4"/>
      <c r="I61" s="4"/>
      <c r="J61" s="4"/>
      <c r="K61" s="4"/>
      <c r="L61" s="4"/>
    </row>
    <row r="62" spans="1:12" ht="15.75" customHeight="1" x14ac:dyDescent="0.25">
      <c r="A62" s="111"/>
      <c r="B62" s="117"/>
      <c r="C62" s="117"/>
      <c r="D62" s="117"/>
      <c r="E62" s="117"/>
      <c r="F62" s="117"/>
      <c r="G62" s="118"/>
      <c r="H62" s="4"/>
      <c r="I62" s="4"/>
      <c r="J62" s="4"/>
      <c r="K62" s="4"/>
      <c r="L62" s="4"/>
    </row>
    <row r="63" spans="1:12" ht="15.75" customHeight="1" x14ac:dyDescent="0.25">
      <c r="A63" s="23">
        <v>7</v>
      </c>
      <c r="B63" s="27" t="s">
        <v>104</v>
      </c>
      <c r="C63" s="23" t="s">
        <v>36</v>
      </c>
      <c r="D63" s="153" t="s">
        <v>37</v>
      </c>
      <c r="E63" s="154">
        <f t="shared" ref="E63:G63" si="24">IF(E61&lt;=0,0,((D61-E61)/D61)*100)</f>
        <v>0</v>
      </c>
      <c r="F63" s="154">
        <f t="shared" si="24"/>
        <v>0</v>
      </c>
      <c r="G63" s="154">
        <f t="shared" si="24"/>
        <v>0</v>
      </c>
      <c r="H63" s="4"/>
      <c r="I63" s="4"/>
      <c r="J63" s="4"/>
      <c r="K63" s="4"/>
      <c r="L63" s="4"/>
    </row>
    <row r="64" spans="1:12" ht="15.75" customHeight="1" x14ac:dyDescent="0.25">
      <c r="A64" s="23"/>
      <c r="B64" s="27"/>
      <c r="C64" s="23"/>
      <c r="D64" s="54"/>
      <c r="E64" s="55"/>
      <c r="F64" s="55"/>
      <c r="G64" s="55"/>
      <c r="H64" s="4"/>
      <c r="I64" s="4"/>
      <c r="J64" s="4"/>
      <c r="K64" s="4"/>
      <c r="L64" s="4"/>
    </row>
    <row r="65" spans="1:12" ht="15.75" customHeight="1" x14ac:dyDescent="0.25">
      <c r="A65" s="28">
        <v>8</v>
      </c>
      <c r="B65" s="19" t="s">
        <v>38</v>
      </c>
      <c r="C65" s="28" t="s">
        <v>35</v>
      </c>
      <c r="D65" s="30" t="s">
        <v>24</v>
      </c>
      <c r="E65" s="30" t="s">
        <v>25</v>
      </c>
      <c r="F65" s="35" t="s">
        <v>26</v>
      </c>
      <c r="G65" s="35" t="s">
        <v>53</v>
      </c>
      <c r="H65" s="4"/>
      <c r="I65" s="4"/>
      <c r="J65" s="4"/>
      <c r="K65" s="4"/>
      <c r="L65" s="4"/>
    </row>
    <row r="66" spans="1:12" ht="15.75" customHeight="1" x14ac:dyDescent="0.25">
      <c r="A66" s="12">
        <v>8.1</v>
      </c>
      <c r="B66" s="14" t="s">
        <v>39</v>
      </c>
      <c r="C66" s="12" t="s">
        <v>31</v>
      </c>
      <c r="D66" s="136"/>
      <c r="E66" s="136"/>
      <c r="F66" s="136"/>
      <c r="G66" s="155"/>
      <c r="H66" s="4"/>
      <c r="I66" s="4"/>
      <c r="J66" s="4"/>
      <c r="K66" s="4"/>
      <c r="L66" s="4"/>
    </row>
    <row r="67" spans="1:12" ht="15.75" customHeight="1" x14ac:dyDescent="0.25">
      <c r="A67" s="5">
        <v>8.1999999999999993</v>
      </c>
      <c r="B67" s="110" t="s">
        <v>40</v>
      </c>
      <c r="C67" s="95"/>
      <c r="D67" s="95"/>
      <c r="E67" s="95"/>
      <c r="F67" s="95"/>
      <c r="G67" s="96"/>
      <c r="H67" s="4"/>
      <c r="I67" s="4"/>
      <c r="J67" s="4"/>
      <c r="K67" s="4"/>
      <c r="L67" s="4"/>
    </row>
    <row r="68" spans="1:12" ht="15.75" customHeight="1" x14ac:dyDescent="0.25">
      <c r="A68" s="156"/>
      <c r="B68" s="98"/>
      <c r="C68" s="98"/>
      <c r="D68" s="98"/>
      <c r="E68" s="98"/>
      <c r="F68" s="98"/>
      <c r="G68" s="99"/>
      <c r="H68" s="4"/>
      <c r="I68" s="4"/>
      <c r="J68" s="4"/>
      <c r="K68" s="4"/>
      <c r="L68" s="4"/>
    </row>
    <row r="69" spans="1:12" ht="15.75" customHeight="1" x14ac:dyDescent="0.25">
      <c r="A69" s="4"/>
      <c r="B69" s="4"/>
      <c r="C69" s="4"/>
      <c r="D69" s="4"/>
      <c r="E69" s="4"/>
      <c r="F69" s="4"/>
      <c r="G69" s="4"/>
      <c r="H69" s="4"/>
      <c r="I69" s="4"/>
      <c r="J69" s="4"/>
      <c r="K69" s="4"/>
      <c r="L69" s="4"/>
    </row>
    <row r="70" spans="1:12" ht="15.75" customHeight="1" x14ac:dyDescent="0.25">
      <c r="A70" s="4"/>
      <c r="B70" s="4"/>
      <c r="C70" s="4"/>
      <c r="D70" s="4"/>
      <c r="E70" s="4"/>
      <c r="F70" s="4"/>
      <c r="G70" s="4"/>
      <c r="H70" s="4"/>
      <c r="I70" s="4"/>
      <c r="J70" s="4"/>
      <c r="K70" s="4"/>
      <c r="L70" s="4"/>
    </row>
    <row r="71" spans="1:12" ht="15.75" customHeight="1" x14ac:dyDescent="0.25">
      <c r="A71" s="4"/>
      <c r="B71" s="4"/>
      <c r="C71" s="4"/>
      <c r="D71" s="4"/>
      <c r="E71" s="4"/>
      <c r="F71" s="4"/>
      <c r="G71" s="4"/>
      <c r="H71" s="4"/>
      <c r="I71" s="4"/>
      <c r="J71" s="4"/>
      <c r="K71" s="4"/>
      <c r="L71" s="4"/>
    </row>
    <row r="72" spans="1:12" ht="15.75" customHeight="1" x14ac:dyDescent="0.25">
      <c r="A72" s="4"/>
      <c r="B72" s="4"/>
      <c r="C72" s="4"/>
      <c r="D72" s="4"/>
      <c r="E72" s="4"/>
      <c r="F72" s="4"/>
      <c r="G72" s="4"/>
      <c r="H72" s="4"/>
      <c r="I72" s="4"/>
      <c r="J72" s="4"/>
      <c r="K72" s="4"/>
      <c r="L72" s="4"/>
    </row>
    <row r="73" spans="1:12" ht="15.75" customHeight="1" x14ac:dyDescent="0.25">
      <c r="A73" s="4"/>
      <c r="B73" s="4"/>
      <c r="C73" s="4"/>
      <c r="D73" s="4"/>
      <c r="E73" s="4"/>
      <c r="F73" s="4"/>
      <c r="G73" s="4"/>
      <c r="H73" s="4"/>
      <c r="I73" s="4"/>
      <c r="J73" s="4"/>
      <c r="K73" s="4"/>
      <c r="L73" s="4"/>
    </row>
    <row r="74" spans="1:12" ht="15.75" customHeight="1" x14ac:dyDescent="0.25">
      <c r="A74" s="4"/>
      <c r="B74" s="4"/>
      <c r="C74" s="4"/>
      <c r="D74" s="4"/>
      <c r="E74" s="4"/>
      <c r="F74" s="4"/>
      <c r="G74" s="4"/>
      <c r="H74" s="4"/>
      <c r="I74" s="4"/>
      <c r="J74" s="4"/>
      <c r="K74" s="4"/>
      <c r="L74" s="4"/>
    </row>
    <row r="75" spans="1:12" ht="15.75" customHeight="1" x14ac:dyDescent="0.25">
      <c r="A75" s="4"/>
      <c r="B75" s="4"/>
      <c r="C75" s="4"/>
      <c r="D75" s="4"/>
      <c r="E75" s="4"/>
      <c r="F75" s="4"/>
      <c r="G75" s="4"/>
      <c r="H75" s="4"/>
      <c r="I75" s="4"/>
      <c r="J75" s="4"/>
      <c r="K75" s="4"/>
      <c r="L75" s="4"/>
    </row>
    <row r="76" spans="1:12" ht="15.75" customHeight="1" x14ac:dyDescent="0.25">
      <c r="A76" s="4"/>
      <c r="B76" s="4"/>
      <c r="C76" s="4"/>
      <c r="D76" s="4"/>
      <c r="E76" s="4"/>
      <c r="F76" s="4"/>
      <c r="G76" s="4"/>
      <c r="H76" s="4"/>
      <c r="I76" s="4"/>
      <c r="J76" s="4"/>
      <c r="K76" s="4"/>
      <c r="L76" s="4"/>
    </row>
    <row r="77" spans="1:12" ht="15.75" customHeight="1" x14ac:dyDescent="0.25">
      <c r="A77" s="4"/>
      <c r="B77" s="4"/>
      <c r="C77" s="4"/>
      <c r="D77" s="4"/>
      <c r="E77" s="4"/>
      <c r="F77" s="4"/>
      <c r="G77" s="4"/>
      <c r="H77" s="4"/>
      <c r="I77" s="4"/>
      <c r="J77" s="4"/>
      <c r="K77" s="4"/>
      <c r="L77" s="4"/>
    </row>
    <row r="78" spans="1:12" ht="15.75" customHeight="1" x14ac:dyDescent="0.25">
      <c r="A78" s="4"/>
      <c r="B78" s="4"/>
      <c r="C78" s="4"/>
      <c r="D78" s="4"/>
      <c r="E78" s="4"/>
      <c r="F78" s="4"/>
      <c r="G78" s="4"/>
      <c r="H78" s="4"/>
      <c r="I78" s="4"/>
      <c r="J78" s="4"/>
      <c r="K78" s="4"/>
      <c r="L78" s="4"/>
    </row>
    <row r="79" spans="1:12" ht="15.75" customHeight="1" x14ac:dyDescent="0.25">
      <c r="A79" s="4"/>
      <c r="B79" s="4"/>
      <c r="C79" s="4"/>
      <c r="D79" s="4"/>
      <c r="E79" s="4"/>
      <c r="F79" s="4"/>
      <c r="G79" s="4"/>
      <c r="H79" s="4"/>
      <c r="I79" s="4"/>
      <c r="J79" s="4"/>
      <c r="K79" s="4"/>
      <c r="L79" s="4"/>
    </row>
    <row r="80" spans="1:12" ht="15.75" customHeight="1" x14ac:dyDescent="0.25">
      <c r="A80" s="4"/>
      <c r="B80" s="4"/>
      <c r="C80" s="4"/>
      <c r="D80" s="4"/>
      <c r="E80" s="4"/>
      <c r="F80" s="4"/>
      <c r="G80" s="4"/>
      <c r="H80" s="4"/>
      <c r="I80" s="4"/>
      <c r="J80" s="4"/>
      <c r="K80" s="4"/>
      <c r="L80" s="4"/>
    </row>
    <row r="81" spans="1:12" ht="15.75" customHeight="1" x14ac:dyDescent="0.25">
      <c r="A81" s="4"/>
      <c r="B81" s="4"/>
      <c r="C81" s="4"/>
      <c r="D81" s="4"/>
      <c r="E81" s="4"/>
      <c r="F81" s="4"/>
      <c r="G81" s="4"/>
      <c r="H81" s="4"/>
      <c r="I81" s="4"/>
      <c r="J81" s="4"/>
      <c r="K81" s="4"/>
      <c r="L81" s="4"/>
    </row>
    <row r="82" spans="1:12" ht="15.75" customHeight="1" x14ac:dyDescent="0.25">
      <c r="A82" s="4"/>
      <c r="B82" s="4"/>
      <c r="C82" s="4"/>
      <c r="D82" s="4"/>
      <c r="E82" s="4"/>
      <c r="F82" s="4"/>
      <c r="G82" s="4"/>
      <c r="H82" s="4"/>
      <c r="I82" s="4"/>
      <c r="J82" s="4"/>
      <c r="K82" s="4"/>
      <c r="L82" s="4"/>
    </row>
    <row r="83" spans="1:12" ht="15.75" customHeight="1" x14ac:dyDescent="0.25">
      <c r="A83" s="4"/>
      <c r="B83" s="4"/>
      <c r="C83" s="4"/>
      <c r="D83" s="4"/>
      <c r="E83" s="4"/>
      <c r="F83" s="4"/>
      <c r="G83" s="4"/>
      <c r="H83" s="4"/>
      <c r="I83" s="4"/>
      <c r="J83" s="4"/>
      <c r="K83" s="4"/>
      <c r="L83" s="4"/>
    </row>
    <row r="84" spans="1:12" ht="15.75" customHeight="1" x14ac:dyDescent="0.25">
      <c r="A84" s="4"/>
      <c r="B84" s="4"/>
      <c r="C84" s="4"/>
      <c r="D84" s="4"/>
      <c r="E84" s="4"/>
      <c r="F84" s="4"/>
      <c r="G84" s="4"/>
    </row>
    <row r="85" spans="1:12" ht="15.75" customHeight="1" x14ac:dyDescent="0.25">
      <c r="A85" s="4"/>
      <c r="B85" s="4"/>
      <c r="C85" s="4"/>
      <c r="D85" s="4"/>
      <c r="E85" s="4"/>
      <c r="F85" s="4"/>
      <c r="G85" s="4"/>
    </row>
    <row r="86" spans="1:12" ht="15.75" customHeight="1" x14ac:dyDescent="0.25">
      <c r="A86" s="4"/>
      <c r="B86" s="4"/>
      <c r="C86" s="4"/>
      <c r="D86" s="4"/>
      <c r="E86" s="4"/>
      <c r="F86" s="4"/>
      <c r="G86" s="4"/>
    </row>
    <row r="87" spans="1:12" ht="15.75" customHeight="1" x14ac:dyDescent="0.25">
      <c r="A87" s="4"/>
      <c r="B87" s="4"/>
      <c r="C87" s="4"/>
      <c r="D87" s="4"/>
      <c r="E87" s="4"/>
      <c r="F87" s="4"/>
      <c r="G87" s="4"/>
    </row>
    <row r="88" spans="1:12" ht="15.75" customHeight="1" x14ac:dyDescent="0.25">
      <c r="A88" s="4"/>
      <c r="B88" s="4"/>
      <c r="C88" s="4"/>
      <c r="D88" s="4"/>
      <c r="E88" s="4"/>
      <c r="F88" s="4"/>
      <c r="G88" s="4"/>
    </row>
    <row r="89" spans="1:12" ht="15.75" customHeight="1" x14ac:dyDescent="0.25">
      <c r="A89" s="4"/>
      <c r="B89" s="4"/>
      <c r="C89" s="4"/>
      <c r="D89" s="4"/>
      <c r="E89" s="4"/>
      <c r="F89" s="4"/>
      <c r="G89" s="4"/>
    </row>
    <row r="90" spans="1:12" ht="15.75" customHeight="1" x14ac:dyDescent="0.25">
      <c r="A90" s="4"/>
      <c r="B90" s="4"/>
      <c r="C90" s="4"/>
      <c r="D90" s="4"/>
      <c r="E90" s="4"/>
      <c r="F90" s="4"/>
      <c r="G90" s="4"/>
    </row>
    <row r="91" spans="1:12" ht="15.75" customHeight="1" x14ac:dyDescent="0.25">
      <c r="A91" s="4"/>
      <c r="B91" s="4"/>
      <c r="C91" s="4"/>
      <c r="D91" s="4"/>
      <c r="E91" s="4"/>
      <c r="F91" s="4"/>
      <c r="G91" s="4"/>
    </row>
    <row r="92" spans="1:12" ht="15.75" customHeight="1" x14ac:dyDescent="0.25">
      <c r="A92" s="4"/>
      <c r="B92" s="4"/>
      <c r="C92" s="4"/>
      <c r="D92" s="4"/>
      <c r="E92" s="4"/>
      <c r="F92" s="4"/>
      <c r="G92" s="4"/>
    </row>
    <row r="93" spans="1:12" ht="15.75" customHeight="1" x14ac:dyDescent="0.25">
      <c r="A93" s="4"/>
      <c r="B93" s="4"/>
      <c r="C93" s="4"/>
      <c r="D93" s="4"/>
      <c r="E93" s="4"/>
      <c r="F93" s="4"/>
      <c r="G93" s="4"/>
    </row>
    <row r="94" spans="1:12" ht="15.75" customHeight="1" x14ac:dyDescent="0.25">
      <c r="A94" s="4"/>
      <c r="B94" s="4"/>
      <c r="C94" s="4"/>
      <c r="D94" s="4"/>
      <c r="E94" s="4"/>
      <c r="F94" s="4"/>
      <c r="G94" s="4"/>
    </row>
    <row r="95" spans="1:12" ht="15.75" customHeight="1" x14ac:dyDescent="0.25">
      <c r="A95" s="4"/>
      <c r="B95" s="4"/>
      <c r="C95" s="4"/>
      <c r="D95" s="4"/>
      <c r="E95" s="4"/>
      <c r="F95" s="4"/>
      <c r="G95" s="4"/>
    </row>
    <row r="96" spans="1:12" ht="15.75" customHeight="1" x14ac:dyDescent="0.25">
      <c r="A96" s="4"/>
      <c r="B96" s="4"/>
      <c r="C96" s="4"/>
      <c r="D96" s="4"/>
      <c r="E96" s="4"/>
      <c r="F96" s="4"/>
      <c r="G96" s="4"/>
    </row>
    <row r="97" spans="1:7" ht="15.75" customHeight="1" x14ac:dyDescent="0.25">
      <c r="A97" s="4"/>
      <c r="B97" s="4"/>
      <c r="C97" s="4"/>
      <c r="D97" s="4"/>
      <c r="E97" s="4"/>
      <c r="F97" s="4"/>
      <c r="G97" s="4"/>
    </row>
    <row r="98" spans="1:7" ht="15.75" customHeight="1" x14ac:dyDescent="0.25">
      <c r="A98" s="4"/>
      <c r="B98" s="4"/>
      <c r="C98" s="4"/>
      <c r="D98" s="4"/>
      <c r="E98" s="4"/>
      <c r="F98" s="4"/>
      <c r="G98" s="4"/>
    </row>
    <row r="99" spans="1:7" ht="15.75" customHeight="1" x14ac:dyDescent="0.25">
      <c r="A99" s="4"/>
      <c r="B99" s="4"/>
      <c r="C99" s="4"/>
      <c r="D99" s="4"/>
      <c r="E99" s="4"/>
      <c r="F99" s="4"/>
      <c r="G99" s="4"/>
    </row>
    <row r="100" spans="1:7" ht="15.75" customHeight="1" x14ac:dyDescent="0.25">
      <c r="A100" s="4"/>
      <c r="B100" s="4"/>
      <c r="C100" s="4"/>
      <c r="D100" s="4"/>
      <c r="E100" s="4"/>
      <c r="F100" s="4"/>
      <c r="G100" s="4"/>
    </row>
    <row r="101" spans="1:7" ht="15.75" customHeight="1" x14ac:dyDescent="0.25">
      <c r="A101" s="4"/>
      <c r="B101" s="4"/>
      <c r="C101" s="4"/>
      <c r="D101" s="4"/>
      <c r="E101" s="4"/>
      <c r="F101" s="4"/>
      <c r="G101" s="4"/>
    </row>
    <row r="102" spans="1:7" ht="15.75" customHeight="1" x14ac:dyDescent="0.25">
      <c r="A102" s="4"/>
      <c r="B102" s="4"/>
      <c r="C102" s="4"/>
      <c r="D102" s="4"/>
      <c r="E102" s="4"/>
      <c r="F102" s="4"/>
      <c r="G102" s="4"/>
    </row>
    <row r="103" spans="1:7" ht="15.75" customHeight="1" x14ac:dyDescent="0.25"/>
    <row r="104" spans="1:7" ht="15.75" customHeight="1" x14ac:dyDescent="0.25"/>
    <row r="105" spans="1:7" ht="15.75" customHeight="1" x14ac:dyDescent="0.25"/>
    <row r="106" spans="1:7" ht="15.75" customHeight="1" x14ac:dyDescent="0.25"/>
    <row r="107" spans="1:7" ht="15.75" customHeight="1" x14ac:dyDescent="0.25"/>
    <row r="108" spans="1:7" ht="15.75" customHeight="1" x14ac:dyDescent="0.25"/>
    <row r="109" spans="1:7" ht="15.75" customHeight="1" x14ac:dyDescent="0.25"/>
    <row r="110" spans="1:7" ht="15.75" customHeight="1" x14ac:dyDescent="0.25"/>
    <row r="111" spans="1:7" ht="15.75" customHeight="1" x14ac:dyDescent="0.25"/>
    <row r="112" spans="1:7"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sheetData>
  <sheetProtection password="E503" sheet="1" objects="1" scenarios="1"/>
  <mergeCells count="8">
    <mergeCell ref="B67:G67"/>
    <mergeCell ref="A68:G68"/>
    <mergeCell ref="A1:G1"/>
    <mergeCell ref="A2:G2"/>
    <mergeCell ref="A5:G5"/>
    <mergeCell ref="A15:G15"/>
    <mergeCell ref="A60:G60"/>
    <mergeCell ref="A62:G62"/>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
  <sheetViews>
    <sheetView workbookViewId="0">
      <selection activeCell="C1" sqref="C1:C2"/>
    </sheetView>
  </sheetViews>
  <sheetFormatPr defaultColWidth="14.42578125" defaultRowHeight="15" customHeight="1" x14ac:dyDescent="0.25"/>
  <cols>
    <col min="1" max="1" width="7.140625" customWidth="1"/>
    <col min="2" max="2" width="49.5703125" customWidth="1"/>
    <col min="3" max="3" width="57.85546875" customWidth="1"/>
    <col min="4" max="4" width="32" customWidth="1"/>
    <col min="5" max="8" width="11.7109375" customWidth="1"/>
    <col min="9" max="9" width="15.5703125" customWidth="1"/>
    <col min="10" max="10" width="12.7109375" customWidth="1"/>
    <col min="11" max="12" width="9.140625" customWidth="1"/>
  </cols>
  <sheetData>
    <row r="1" spans="1:12" ht="59.25" customHeight="1" x14ac:dyDescent="0.25">
      <c r="A1" s="119" t="s">
        <v>41</v>
      </c>
      <c r="B1" s="119" t="s">
        <v>42</v>
      </c>
      <c r="C1" s="119" t="s">
        <v>43</v>
      </c>
      <c r="D1" s="119" t="s">
        <v>44</v>
      </c>
      <c r="E1" s="121" t="s">
        <v>45</v>
      </c>
      <c r="F1" s="95"/>
      <c r="G1" s="95"/>
      <c r="H1" s="96"/>
      <c r="I1" s="119" t="s">
        <v>46</v>
      </c>
      <c r="J1" s="119" t="s">
        <v>47</v>
      </c>
      <c r="K1" s="29"/>
      <c r="L1" s="29"/>
    </row>
    <row r="2" spans="1:12" ht="59.25" customHeight="1" x14ac:dyDescent="0.3">
      <c r="A2" s="120"/>
      <c r="B2" s="120"/>
      <c r="C2" s="120"/>
      <c r="D2" s="120"/>
      <c r="E2" s="31" t="s">
        <v>24</v>
      </c>
      <c r="F2" s="31" t="s">
        <v>25</v>
      </c>
      <c r="G2" s="31" t="s">
        <v>26</v>
      </c>
      <c r="H2" s="31" t="s">
        <v>53</v>
      </c>
      <c r="I2" s="120"/>
      <c r="J2" s="120"/>
      <c r="K2" s="29"/>
      <c r="L2" s="29"/>
    </row>
    <row r="3" spans="1:12" ht="39" customHeight="1" x14ac:dyDescent="0.25">
      <c r="A3" s="155"/>
      <c r="B3" s="155"/>
      <c r="C3" s="155"/>
      <c r="D3" s="155"/>
      <c r="E3" s="155"/>
      <c r="F3" s="155"/>
      <c r="G3" s="155"/>
      <c r="H3" s="155"/>
      <c r="I3" s="157"/>
      <c r="J3" s="155"/>
      <c r="K3" s="29"/>
      <c r="L3" s="29"/>
    </row>
    <row r="4" spans="1:12" ht="44.25" customHeight="1" x14ac:dyDescent="0.25">
      <c r="A4" s="155"/>
      <c r="B4" s="155"/>
      <c r="C4" s="155"/>
      <c r="D4" s="155"/>
      <c r="E4" s="155"/>
      <c r="F4" s="155"/>
      <c r="G4" s="155"/>
      <c r="H4" s="155"/>
      <c r="I4" s="157"/>
      <c r="J4" s="155"/>
      <c r="K4" s="29"/>
      <c r="L4" s="29"/>
    </row>
    <row r="5" spans="1:12" x14ac:dyDescent="0.25">
      <c r="A5" s="155"/>
      <c r="B5" s="155"/>
      <c r="C5" s="155"/>
      <c r="D5" s="155"/>
      <c r="E5" s="155"/>
      <c r="F5" s="155"/>
      <c r="G5" s="155"/>
      <c r="H5" s="155"/>
      <c r="I5" s="155"/>
      <c r="J5" s="155"/>
      <c r="K5" s="29"/>
      <c r="L5" s="29"/>
    </row>
    <row r="6" spans="1:12" x14ac:dyDescent="0.25">
      <c r="A6" s="155"/>
      <c r="B6" s="155"/>
      <c r="C6" s="155"/>
      <c r="D6" s="155"/>
      <c r="E6" s="155"/>
      <c r="F6" s="155"/>
      <c r="G6" s="155"/>
      <c r="H6" s="155"/>
      <c r="I6" s="155"/>
      <c r="J6" s="155"/>
      <c r="K6" s="29"/>
      <c r="L6" s="29"/>
    </row>
    <row r="7" spans="1:12" x14ac:dyDescent="0.25">
      <c r="A7" s="155"/>
      <c r="B7" s="155"/>
      <c r="C7" s="155"/>
      <c r="D7" s="155"/>
      <c r="E7" s="155"/>
      <c r="F7" s="155"/>
      <c r="G7" s="155"/>
      <c r="H7" s="155"/>
      <c r="I7" s="155"/>
      <c r="J7" s="155"/>
      <c r="K7" s="29"/>
      <c r="L7" s="29"/>
    </row>
    <row r="8" spans="1:12" x14ac:dyDescent="0.25">
      <c r="A8" s="158"/>
      <c r="B8" s="158"/>
      <c r="C8" s="158"/>
      <c r="D8" s="158"/>
      <c r="E8" s="158"/>
      <c r="F8" s="158"/>
      <c r="G8" s="158"/>
      <c r="H8" s="158"/>
      <c r="I8" s="158"/>
      <c r="J8" s="158"/>
      <c r="K8" s="29"/>
      <c r="L8" s="29"/>
    </row>
    <row r="9" spans="1:12" x14ac:dyDescent="0.25">
      <c r="A9" s="29"/>
      <c r="B9" s="29"/>
      <c r="C9" s="29"/>
      <c r="D9" s="29"/>
      <c r="E9" s="29"/>
      <c r="F9" s="29"/>
      <c r="G9" s="29"/>
      <c r="H9" s="29"/>
      <c r="I9" s="29"/>
      <c r="J9" s="29"/>
      <c r="K9" s="29"/>
      <c r="L9" s="29"/>
    </row>
    <row r="10" spans="1:12" x14ac:dyDescent="0.25">
      <c r="A10" s="29"/>
      <c r="B10" s="29"/>
      <c r="C10" s="29"/>
      <c r="D10" s="29"/>
      <c r="E10" s="29"/>
      <c r="F10" s="29"/>
      <c r="G10" s="29"/>
      <c r="H10" s="29"/>
      <c r="I10" s="29"/>
      <c r="J10" s="29"/>
      <c r="K10" s="29"/>
      <c r="L10" s="29"/>
    </row>
    <row r="11" spans="1:12" x14ac:dyDescent="0.25">
      <c r="A11" s="29"/>
      <c r="B11" s="29"/>
      <c r="C11" s="29"/>
      <c r="D11" s="29"/>
      <c r="E11" s="29"/>
      <c r="F11" s="29"/>
      <c r="G11" s="29"/>
      <c r="H11" s="29"/>
      <c r="I11" s="29"/>
      <c r="J11" s="29"/>
      <c r="K11" s="29"/>
      <c r="L11" s="29"/>
    </row>
    <row r="12" spans="1:12" x14ac:dyDescent="0.25">
      <c r="A12" s="29"/>
      <c r="B12" s="29"/>
      <c r="C12" s="29"/>
      <c r="D12" s="29"/>
      <c r="E12" s="29"/>
      <c r="F12" s="29"/>
      <c r="G12" s="29"/>
      <c r="H12" s="29"/>
      <c r="I12" s="29"/>
      <c r="J12" s="29"/>
      <c r="K12" s="29"/>
      <c r="L12" s="29"/>
    </row>
    <row r="13" spans="1:12" x14ac:dyDescent="0.25">
      <c r="A13" s="29"/>
      <c r="B13" s="29"/>
      <c r="C13" s="29"/>
      <c r="D13" s="29"/>
      <c r="E13" s="29"/>
      <c r="F13" s="29"/>
      <c r="G13" s="29"/>
      <c r="H13" s="29"/>
      <c r="I13" s="29"/>
      <c r="J13" s="29"/>
      <c r="K13" s="29"/>
      <c r="L13" s="29"/>
    </row>
    <row r="14" spans="1:12" x14ac:dyDescent="0.25">
      <c r="A14" s="29"/>
      <c r="B14" s="29"/>
      <c r="C14" s="29"/>
      <c r="D14" s="29"/>
      <c r="E14" s="29"/>
      <c r="F14" s="29"/>
      <c r="G14" s="29"/>
      <c r="H14" s="29"/>
      <c r="I14" s="29"/>
      <c r="J14" s="29"/>
      <c r="K14" s="29"/>
      <c r="L14" s="29"/>
    </row>
    <row r="15" spans="1:12" x14ac:dyDescent="0.25">
      <c r="A15" s="29"/>
      <c r="B15" s="29"/>
      <c r="C15" s="29"/>
      <c r="D15" s="29"/>
      <c r="E15" s="29"/>
      <c r="F15" s="29"/>
      <c r="G15" s="29"/>
      <c r="H15" s="29"/>
      <c r="I15" s="29"/>
      <c r="J15" s="29"/>
      <c r="K15" s="29"/>
      <c r="L15" s="29"/>
    </row>
    <row r="16" spans="1:12" x14ac:dyDescent="0.25">
      <c r="A16" s="29"/>
      <c r="B16" s="29"/>
      <c r="C16" s="29"/>
      <c r="D16" s="29"/>
      <c r="E16" s="29"/>
      <c r="F16" s="29"/>
      <c r="G16" s="29"/>
      <c r="H16" s="29"/>
      <c r="I16" s="29"/>
      <c r="J16" s="29"/>
      <c r="K16" s="29"/>
      <c r="L16" s="29"/>
    </row>
    <row r="17" spans="1:12" x14ac:dyDescent="0.25">
      <c r="A17" s="29"/>
      <c r="B17" s="29"/>
      <c r="C17" s="29"/>
      <c r="D17" s="29"/>
      <c r="E17" s="29"/>
      <c r="F17" s="29"/>
      <c r="G17" s="29"/>
      <c r="H17" s="29"/>
      <c r="I17" s="29"/>
      <c r="J17" s="29"/>
      <c r="K17" s="29"/>
      <c r="L17" s="29"/>
    </row>
    <row r="18" spans="1:12" x14ac:dyDescent="0.25">
      <c r="A18" s="29"/>
      <c r="B18" s="29"/>
      <c r="C18" s="29"/>
      <c r="D18" s="29"/>
      <c r="E18" s="29"/>
      <c r="F18" s="29"/>
      <c r="G18" s="29"/>
      <c r="H18" s="29"/>
      <c r="I18" s="29"/>
      <c r="J18" s="29"/>
      <c r="K18" s="29"/>
      <c r="L18" s="29"/>
    </row>
    <row r="19" spans="1:12" ht="15.75" customHeight="1" x14ac:dyDescent="0.25">
      <c r="A19" s="29"/>
      <c r="B19" s="29"/>
      <c r="C19" s="29"/>
      <c r="D19" s="29"/>
      <c r="E19" s="29"/>
      <c r="F19" s="29"/>
      <c r="G19" s="29"/>
      <c r="H19" s="29"/>
      <c r="I19" s="29"/>
      <c r="J19" s="29"/>
      <c r="K19" s="29"/>
      <c r="L19" s="29"/>
    </row>
    <row r="20" spans="1:12" ht="15.75" customHeight="1" x14ac:dyDescent="0.25">
      <c r="A20" s="29"/>
      <c r="B20" s="29"/>
      <c r="C20" s="29"/>
      <c r="D20" s="29"/>
      <c r="E20" s="29"/>
      <c r="F20" s="29"/>
      <c r="G20" s="29"/>
      <c r="H20" s="29"/>
      <c r="I20" s="29"/>
      <c r="J20" s="29"/>
      <c r="K20" s="29"/>
      <c r="L20" s="29"/>
    </row>
    <row r="21" spans="1:12" ht="15.75" customHeight="1" x14ac:dyDescent="0.25">
      <c r="A21" s="29"/>
      <c r="B21" s="29"/>
      <c r="C21" s="29"/>
      <c r="D21" s="29"/>
      <c r="E21" s="29"/>
      <c r="F21" s="29"/>
      <c r="G21" s="29"/>
      <c r="H21" s="29"/>
      <c r="I21" s="29"/>
      <c r="J21" s="29"/>
      <c r="K21" s="29"/>
      <c r="L21" s="29"/>
    </row>
    <row r="22" spans="1:12" ht="15.75" customHeight="1" x14ac:dyDescent="0.25">
      <c r="A22" s="29"/>
      <c r="B22" s="29"/>
      <c r="C22" s="29"/>
      <c r="D22" s="29"/>
      <c r="E22" s="29"/>
      <c r="F22" s="29"/>
      <c r="G22" s="29"/>
      <c r="H22" s="29"/>
      <c r="I22" s="29"/>
      <c r="J22" s="29"/>
      <c r="K22" s="29"/>
      <c r="L22" s="29"/>
    </row>
    <row r="23" spans="1:12" ht="15.75" customHeight="1" x14ac:dyDescent="0.25">
      <c r="A23" s="29"/>
      <c r="B23" s="29"/>
      <c r="C23" s="29"/>
      <c r="D23" s="29"/>
      <c r="E23" s="29"/>
      <c r="F23" s="29"/>
      <c r="G23" s="29"/>
      <c r="H23" s="29"/>
      <c r="I23" s="29"/>
      <c r="J23" s="29"/>
      <c r="K23" s="29"/>
      <c r="L23" s="29"/>
    </row>
    <row r="24" spans="1:12" ht="15.75" customHeight="1" x14ac:dyDescent="0.25">
      <c r="A24" s="29"/>
      <c r="B24" s="29"/>
      <c r="C24" s="29"/>
      <c r="D24" s="29"/>
      <c r="E24" s="29"/>
      <c r="F24" s="29"/>
      <c r="G24" s="29"/>
      <c r="H24" s="29"/>
      <c r="I24" s="29"/>
      <c r="J24" s="29"/>
      <c r="K24" s="29"/>
      <c r="L24" s="29"/>
    </row>
    <row r="25" spans="1:12" ht="15.75" customHeight="1" x14ac:dyDescent="0.25">
      <c r="A25" s="29"/>
      <c r="B25" s="29"/>
      <c r="C25" s="29"/>
      <c r="D25" s="29"/>
      <c r="E25" s="29"/>
      <c r="F25" s="29"/>
      <c r="G25" s="29"/>
      <c r="H25" s="29"/>
      <c r="I25" s="29"/>
      <c r="J25" s="29"/>
      <c r="K25" s="29"/>
      <c r="L25" s="29"/>
    </row>
    <row r="26" spans="1:12" ht="15.75" customHeight="1" x14ac:dyDescent="0.25">
      <c r="A26" s="29"/>
      <c r="B26" s="29"/>
      <c r="C26" s="29"/>
      <c r="D26" s="29"/>
      <c r="E26" s="29"/>
      <c r="F26" s="29"/>
      <c r="G26" s="29"/>
      <c r="H26" s="29"/>
      <c r="I26" s="29"/>
      <c r="J26" s="29"/>
      <c r="K26" s="29"/>
      <c r="L26" s="29"/>
    </row>
    <row r="27" spans="1:12" ht="15.75" customHeight="1" x14ac:dyDescent="0.25">
      <c r="A27" s="29"/>
      <c r="B27" s="29"/>
      <c r="C27" s="29"/>
      <c r="D27" s="29"/>
      <c r="E27" s="29"/>
      <c r="F27" s="29"/>
      <c r="G27" s="29"/>
      <c r="H27" s="29"/>
      <c r="I27" s="29"/>
      <c r="J27" s="29"/>
      <c r="K27" s="29"/>
      <c r="L27" s="29"/>
    </row>
    <row r="28" spans="1:12" ht="15.75" customHeight="1" x14ac:dyDescent="0.25">
      <c r="A28" s="29"/>
      <c r="B28" s="29"/>
      <c r="C28" s="29"/>
      <c r="D28" s="29"/>
      <c r="E28" s="29"/>
      <c r="F28" s="29"/>
      <c r="G28" s="29"/>
      <c r="H28" s="29"/>
      <c r="I28" s="29"/>
      <c r="J28" s="29"/>
      <c r="K28" s="29"/>
      <c r="L28" s="29"/>
    </row>
    <row r="29" spans="1:12" ht="15.75" customHeight="1" x14ac:dyDescent="0.25">
      <c r="A29" s="29"/>
      <c r="B29" s="29"/>
      <c r="C29" s="29"/>
      <c r="D29" s="29"/>
      <c r="E29" s="29"/>
      <c r="F29" s="29"/>
      <c r="G29" s="29"/>
      <c r="H29" s="29"/>
      <c r="I29" s="29"/>
      <c r="J29" s="29"/>
      <c r="K29" s="29"/>
      <c r="L29" s="29"/>
    </row>
    <row r="30" spans="1:12" ht="15.75" customHeight="1" x14ac:dyDescent="0.25">
      <c r="A30" s="29"/>
      <c r="B30" s="29"/>
      <c r="C30" s="29"/>
      <c r="D30" s="29"/>
      <c r="E30" s="29"/>
      <c r="F30" s="29"/>
      <c r="G30" s="29"/>
      <c r="H30" s="29"/>
      <c r="I30" s="29"/>
      <c r="J30" s="29"/>
      <c r="K30" s="29"/>
      <c r="L30" s="29"/>
    </row>
    <row r="31" spans="1:12" ht="15.75" customHeight="1" x14ac:dyDescent="0.25">
      <c r="A31" s="29"/>
      <c r="B31" s="29"/>
      <c r="C31" s="29"/>
      <c r="D31" s="29"/>
      <c r="E31" s="29"/>
      <c r="F31" s="29"/>
      <c r="G31" s="29"/>
      <c r="H31" s="29"/>
      <c r="I31" s="29"/>
      <c r="J31" s="29"/>
      <c r="K31" s="29"/>
      <c r="L31" s="29"/>
    </row>
    <row r="32" spans="1:12" ht="15.75" customHeight="1" x14ac:dyDescent="0.25">
      <c r="A32" s="29"/>
      <c r="B32" s="29"/>
      <c r="C32" s="29"/>
      <c r="D32" s="29"/>
      <c r="E32" s="29"/>
      <c r="F32" s="29"/>
      <c r="G32" s="29"/>
      <c r="H32" s="29"/>
      <c r="I32" s="29"/>
      <c r="J32" s="29"/>
      <c r="K32" s="29"/>
      <c r="L32" s="29"/>
    </row>
    <row r="33" spans="1:12" ht="15.75" customHeight="1" x14ac:dyDescent="0.25">
      <c r="A33" s="29"/>
      <c r="B33" s="29"/>
      <c r="C33" s="29"/>
      <c r="D33" s="29"/>
      <c r="E33" s="29"/>
      <c r="F33" s="29"/>
      <c r="G33" s="29"/>
      <c r="H33" s="29"/>
      <c r="I33" s="29"/>
      <c r="J33" s="29"/>
      <c r="K33" s="29"/>
      <c r="L33" s="29"/>
    </row>
    <row r="34" spans="1:12" ht="15.75" customHeight="1" x14ac:dyDescent="0.25">
      <c r="A34" s="29"/>
      <c r="B34" s="29"/>
      <c r="C34" s="29"/>
      <c r="D34" s="29"/>
      <c r="E34" s="29"/>
      <c r="F34" s="29"/>
      <c r="G34" s="29"/>
      <c r="H34" s="29"/>
      <c r="I34" s="29"/>
      <c r="J34" s="29"/>
      <c r="K34" s="29"/>
      <c r="L34" s="29"/>
    </row>
    <row r="35" spans="1:12" ht="15.75" customHeight="1" x14ac:dyDescent="0.25">
      <c r="A35" s="29"/>
      <c r="B35" s="29"/>
      <c r="C35" s="29"/>
      <c r="D35" s="29"/>
      <c r="E35" s="29"/>
      <c r="F35" s="29"/>
      <c r="G35" s="29"/>
      <c r="H35" s="29"/>
      <c r="I35" s="29"/>
      <c r="J35" s="29"/>
      <c r="K35" s="29"/>
      <c r="L35" s="29"/>
    </row>
    <row r="36" spans="1:12" ht="15.75" customHeight="1" x14ac:dyDescent="0.25">
      <c r="A36" s="29"/>
      <c r="B36" s="29"/>
      <c r="C36" s="29"/>
      <c r="D36" s="29"/>
      <c r="E36" s="29"/>
      <c r="F36" s="29"/>
      <c r="G36" s="29"/>
      <c r="H36" s="29"/>
      <c r="I36" s="29"/>
      <c r="J36" s="29"/>
      <c r="K36" s="29"/>
      <c r="L36" s="29"/>
    </row>
    <row r="37" spans="1:12" ht="15.75" customHeight="1" x14ac:dyDescent="0.25">
      <c r="A37" s="29"/>
      <c r="B37" s="29"/>
      <c r="C37" s="29"/>
      <c r="D37" s="29"/>
      <c r="E37" s="29"/>
      <c r="F37" s="29"/>
      <c r="G37" s="29"/>
      <c r="H37" s="29"/>
      <c r="I37" s="29"/>
      <c r="J37" s="29"/>
      <c r="K37" s="29"/>
      <c r="L37" s="29"/>
    </row>
    <row r="38" spans="1:12" ht="15.75" customHeight="1" x14ac:dyDescent="0.25">
      <c r="A38" s="29"/>
      <c r="B38" s="29"/>
      <c r="C38" s="29"/>
      <c r="D38" s="29"/>
      <c r="E38" s="29"/>
      <c r="F38" s="29"/>
      <c r="G38" s="29"/>
      <c r="H38" s="29"/>
      <c r="I38" s="29"/>
      <c r="J38" s="29"/>
      <c r="K38" s="29"/>
      <c r="L38" s="29"/>
    </row>
    <row r="39" spans="1:12" ht="15.75" customHeight="1" x14ac:dyDescent="0.25">
      <c r="A39" s="29"/>
      <c r="B39" s="29"/>
      <c r="C39" s="29"/>
      <c r="D39" s="29"/>
      <c r="E39" s="29"/>
      <c r="F39" s="29"/>
      <c r="G39" s="29"/>
      <c r="H39" s="29"/>
      <c r="I39" s="29"/>
      <c r="J39" s="29"/>
      <c r="K39" s="29"/>
      <c r="L39" s="29"/>
    </row>
    <row r="40" spans="1:12" ht="15.75" customHeight="1" x14ac:dyDescent="0.25">
      <c r="A40" s="29"/>
      <c r="B40" s="29"/>
      <c r="C40" s="29"/>
      <c r="D40" s="29"/>
      <c r="E40" s="29"/>
      <c r="F40" s="29"/>
      <c r="G40" s="29"/>
      <c r="H40" s="29"/>
      <c r="I40" s="29"/>
      <c r="J40" s="29"/>
      <c r="K40" s="29"/>
      <c r="L40" s="29"/>
    </row>
    <row r="41" spans="1:12" ht="15.75" customHeight="1" x14ac:dyDescent="0.25">
      <c r="A41" s="29"/>
      <c r="B41" s="29"/>
      <c r="C41" s="29"/>
      <c r="D41" s="29"/>
      <c r="E41" s="29"/>
      <c r="F41" s="29"/>
      <c r="G41" s="29"/>
      <c r="H41" s="29"/>
      <c r="I41" s="29"/>
      <c r="J41" s="29"/>
      <c r="K41" s="29"/>
      <c r="L41" s="29"/>
    </row>
    <row r="42" spans="1:12" ht="15.75" customHeight="1" x14ac:dyDescent="0.25">
      <c r="A42" s="29"/>
      <c r="B42" s="29"/>
      <c r="C42" s="29"/>
      <c r="D42" s="29"/>
      <c r="E42" s="29"/>
      <c r="F42" s="29"/>
      <c r="G42" s="29"/>
      <c r="H42" s="29"/>
      <c r="I42" s="29"/>
      <c r="J42" s="29"/>
      <c r="K42" s="29"/>
      <c r="L42" s="29"/>
    </row>
    <row r="43" spans="1:12" ht="15.75" customHeight="1" x14ac:dyDescent="0.25">
      <c r="A43" s="29"/>
      <c r="B43" s="29"/>
      <c r="C43" s="29"/>
      <c r="D43" s="29"/>
      <c r="E43" s="29"/>
      <c r="F43" s="29"/>
      <c r="G43" s="29"/>
      <c r="H43" s="29"/>
      <c r="I43" s="29"/>
      <c r="J43" s="29"/>
      <c r="K43" s="29"/>
      <c r="L43" s="29"/>
    </row>
    <row r="44" spans="1:12" ht="15.75" customHeight="1" x14ac:dyDescent="0.25">
      <c r="A44" s="29"/>
      <c r="B44" s="29"/>
      <c r="C44" s="29"/>
      <c r="D44" s="29"/>
      <c r="E44" s="29"/>
      <c r="F44" s="29"/>
      <c r="G44" s="29"/>
      <c r="H44" s="29"/>
      <c r="I44" s="29"/>
      <c r="J44" s="29"/>
      <c r="K44" s="29"/>
      <c r="L44" s="29"/>
    </row>
    <row r="45" spans="1:12" ht="15.75" customHeight="1" x14ac:dyDescent="0.25">
      <c r="A45" s="29"/>
      <c r="B45" s="29"/>
      <c r="C45" s="29"/>
      <c r="D45" s="29"/>
      <c r="E45" s="29"/>
      <c r="F45" s="29"/>
      <c r="G45" s="29"/>
      <c r="H45" s="29"/>
      <c r="I45" s="29"/>
      <c r="J45" s="29"/>
      <c r="K45" s="29"/>
      <c r="L45" s="29"/>
    </row>
    <row r="46" spans="1:12" ht="15.75" customHeight="1" x14ac:dyDescent="0.25">
      <c r="A46" s="29"/>
      <c r="B46" s="29"/>
      <c r="C46" s="29"/>
      <c r="D46" s="29"/>
      <c r="E46" s="29"/>
      <c r="F46" s="29"/>
      <c r="G46" s="29"/>
      <c r="H46" s="29"/>
      <c r="I46" s="29"/>
      <c r="J46" s="29"/>
      <c r="K46" s="29"/>
      <c r="L46" s="29"/>
    </row>
    <row r="47" spans="1:12" ht="15.75" customHeight="1" x14ac:dyDescent="0.25">
      <c r="A47" s="29"/>
      <c r="B47" s="29"/>
      <c r="C47" s="29"/>
      <c r="D47" s="29"/>
      <c r="E47" s="29"/>
      <c r="F47" s="29"/>
      <c r="G47" s="29"/>
      <c r="H47" s="29"/>
      <c r="I47" s="29"/>
      <c r="J47" s="29"/>
      <c r="K47" s="29"/>
      <c r="L47" s="29"/>
    </row>
    <row r="48" spans="1:12" ht="15.75" customHeight="1" x14ac:dyDescent="0.25">
      <c r="A48" s="29"/>
      <c r="B48" s="29"/>
      <c r="C48" s="29"/>
      <c r="D48" s="29"/>
      <c r="E48" s="29"/>
      <c r="F48" s="29"/>
      <c r="G48" s="29"/>
      <c r="H48" s="29"/>
      <c r="I48" s="29"/>
      <c r="J48" s="29"/>
      <c r="K48" s="29"/>
      <c r="L48" s="29"/>
    </row>
    <row r="49" spans="1:12" ht="15.75" customHeight="1" x14ac:dyDescent="0.25">
      <c r="A49" s="29"/>
      <c r="B49" s="29"/>
      <c r="C49" s="29"/>
      <c r="D49" s="29"/>
      <c r="E49" s="29"/>
      <c r="F49" s="29"/>
      <c r="G49" s="29"/>
      <c r="H49" s="29"/>
      <c r="I49" s="29"/>
      <c r="J49" s="29"/>
      <c r="K49" s="29"/>
      <c r="L49" s="29"/>
    </row>
    <row r="50" spans="1:12" ht="15.75" customHeight="1" x14ac:dyDescent="0.25">
      <c r="A50" s="29"/>
      <c r="B50" s="29"/>
      <c r="C50" s="29"/>
      <c r="D50" s="29"/>
      <c r="E50" s="29"/>
      <c r="F50" s="29"/>
      <c r="G50" s="29"/>
      <c r="H50" s="29"/>
      <c r="I50" s="29"/>
      <c r="J50" s="29"/>
      <c r="K50" s="29"/>
      <c r="L50" s="29"/>
    </row>
    <row r="51" spans="1:12" ht="15.75" customHeight="1" x14ac:dyDescent="0.25">
      <c r="A51" s="29"/>
      <c r="B51" s="29"/>
      <c r="C51" s="29"/>
      <c r="D51" s="29"/>
      <c r="E51" s="29"/>
      <c r="F51" s="29"/>
      <c r="G51" s="29"/>
      <c r="H51" s="29"/>
      <c r="I51" s="29"/>
      <c r="J51" s="29"/>
      <c r="K51" s="29"/>
      <c r="L51" s="29"/>
    </row>
    <row r="52" spans="1:12" ht="15.75" customHeight="1" x14ac:dyDescent="0.25">
      <c r="A52" s="29"/>
      <c r="B52" s="29"/>
      <c r="C52" s="29"/>
      <c r="D52" s="29"/>
      <c r="E52" s="29"/>
      <c r="F52" s="29"/>
      <c r="G52" s="29"/>
      <c r="H52" s="29"/>
      <c r="I52" s="29"/>
      <c r="J52" s="29"/>
      <c r="K52" s="29"/>
      <c r="L52" s="29"/>
    </row>
    <row r="53" spans="1:12" ht="15.75" customHeight="1" x14ac:dyDescent="0.25">
      <c r="A53" s="29"/>
      <c r="B53" s="29"/>
      <c r="C53" s="29"/>
      <c r="D53" s="29"/>
      <c r="E53" s="29"/>
      <c r="F53" s="29"/>
      <c r="G53" s="29"/>
      <c r="H53" s="29"/>
      <c r="I53" s="29"/>
      <c r="J53" s="29"/>
      <c r="K53" s="29"/>
      <c r="L53" s="29"/>
    </row>
    <row r="54" spans="1:12" ht="15.75" customHeight="1" x14ac:dyDescent="0.25">
      <c r="A54" s="29"/>
      <c r="B54" s="29"/>
      <c r="C54" s="29"/>
      <c r="D54" s="29"/>
      <c r="E54" s="29"/>
      <c r="F54" s="29"/>
      <c r="G54" s="29"/>
      <c r="H54" s="29"/>
      <c r="I54" s="29"/>
      <c r="J54" s="29"/>
      <c r="K54" s="29"/>
      <c r="L54" s="29"/>
    </row>
    <row r="55" spans="1:12" ht="15.75" customHeight="1" x14ac:dyDescent="0.25">
      <c r="A55" s="29"/>
      <c r="B55" s="29"/>
      <c r="C55" s="29"/>
      <c r="D55" s="29"/>
      <c r="E55" s="29"/>
      <c r="F55" s="29"/>
      <c r="G55" s="29"/>
      <c r="H55" s="29"/>
      <c r="I55" s="29"/>
      <c r="J55" s="29"/>
      <c r="K55" s="29"/>
      <c r="L55" s="29"/>
    </row>
    <row r="56" spans="1:12" ht="15.75" customHeight="1" x14ac:dyDescent="0.25">
      <c r="A56" s="29"/>
      <c r="B56" s="29"/>
      <c r="C56" s="29"/>
      <c r="D56" s="29"/>
      <c r="E56" s="29"/>
      <c r="F56" s="29"/>
      <c r="G56" s="29"/>
      <c r="H56" s="29"/>
      <c r="I56" s="29"/>
      <c r="J56" s="29"/>
      <c r="K56" s="29"/>
      <c r="L56" s="29"/>
    </row>
    <row r="57" spans="1:12" ht="15.75" customHeight="1" x14ac:dyDescent="0.25">
      <c r="A57" s="29"/>
      <c r="B57" s="29"/>
      <c r="C57" s="29"/>
      <c r="D57" s="29"/>
      <c r="E57" s="29"/>
      <c r="F57" s="29"/>
      <c r="G57" s="29"/>
      <c r="H57" s="29"/>
      <c r="I57" s="29"/>
      <c r="J57" s="29"/>
      <c r="K57" s="29"/>
      <c r="L57" s="29"/>
    </row>
    <row r="58" spans="1:12" ht="15.75" customHeight="1" x14ac:dyDescent="0.25">
      <c r="A58" s="29"/>
      <c r="B58" s="29"/>
      <c r="C58" s="29"/>
      <c r="D58" s="29"/>
      <c r="E58" s="29"/>
      <c r="F58" s="29"/>
      <c r="G58" s="29"/>
      <c r="H58" s="29"/>
      <c r="I58" s="29"/>
      <c r="J58" s="29"/>
      <c r="K58" s="29"/>
      <c r="L58" s="29"/>
    </row>
    <row r="59" spans="1:12" ht="15.75" customHeight="1" x14ac:dyDescent="0.25">
      <c r="A59" s="29"/>
      <c r="B59" s="29"/>
      <c r="C59" s="29"/>
      <c r="D59" s="29"/>
      <c r="E59" s="29"/>
      <c r="F59" s="29"/>
      <c r="G59" s="29"/>
      <c r="H59" s="29"/>
      <c r="I59" s="29"/>
      <c r="J59" s="29"/>
      <c r="K59" s="29"/>
      <c r="L59" s="29"/>
    </row>
    <row r="60" spans="1:12" ht="15.75" customHeight="1" x14ac:dyDescent="0.25">
      <c r="A60" s="29"/>
      <c r="B60" s="29"/>
      <c r="C60" s="29"/>
      <c r="D60" s="29"/>
      <c r="E60" s="29"/>
      <c r="F60" s="29"/>
      <c r="G60" s="29"/>
      <c r="H60" s="29"/>
      <c r="I60" s="29"/>
      <c r="J60" s="29"/>
      <c r="K60" s="29"/>
      <c r="L60" s="29"/>
    </row>
    <row r="61" spans="1:12" ht="15.75" customHeight="1" x14ac:dyDescent="0.25">
      <c r="A61" s="29"/>
      <c r="B61" s="29"/>
      <c r="C61" s="29"/>
      <c r="D61" s="29"/>
      <c r="E61" s="29"/>
      <c r="F61" s="29"/>
      <c r="G61" s="29"/>
      <c r="H61" s="29"/>
      <c r="I61" s="29"/>
      <c r="J61" s="29"/>
      <c r="K61" s="29"/>
      <c r="L61" s="29"/>
    </row>
    <row r="62" spans="1:12" ht="15.75" customHeight="1" x14ac:dyDescent="0.25">
      <c r="A62" s="29"/>
      <c r="B62" s="29"/>
      <c r="C62" s="29"/>
      <c r="D62" s="29"/>
      <c r="E62" s="29"/>
      <c r="F62" s="29"/>
      <c r="G62" s="29"/>
      <c r="H62" s="29"/>
      <c r="I62" s="29"/>
      <c r="J62" s="29"/>
      <c r="K62" s="29"/>
      <c r="L62" s="29"/>
    </row>
    <row r="63" spans="1:12" ht="15.75" customHeight="1" x14ac:dyDescent="0.25">
      <c r="A63" s="29"/>
      <c r="B63" s="29"/>
      <c r="C63" s="29"/>
      <c r="D63" s="29"/>
      <c r="E63" s="29"/>
      <c r="F63" s="29"/>
      <c r="G63" s="29"/>
      <c r="H63" s="29"/>
      <c r="I63" s="29"/>
      <c r="J63" s="29"/>
      <c r="K63" s="29"/>
      <c r="L63" s="29"/>
    </row>
    <row r="64" spans="1:12" ht="15.75" customHeight="1" x14ac:dyDescent="0.25">
      <c r="A64" s="29"/>
      <c r="B64" s="29"/>
      <c r="C64" s="29"/>
      <c r="D64" s="29"/>
      <c r="E64" s="29"/>
      <c r="F64" s="29"/>
      <c r="G64" s="29"/>
      <c r="H64" s="29"/>
      <c r="I64" s="29"/>
      <c r="J64" s="29"/>
      <c r="K64" s="29"/>
      <c r="L64" s="29"/>
    </row>
    <row r="65" spans="1:12" ht="15.75" customHeight="1" x14ac:dyDescent="0.25">
      <c r="A65" s="29"/>
      <c r="B65" s="29"/>
      <c r="C65" s="29"/>
      <c r="D65" s="29"/>
      <c r="E65" s="29"/>
      <c r="F65" s="29"/>
      <c r="G65" s="29"/>
      <c r="H65" s="29"/>
      <c r="I65" s="29"/>
      <c r="J65" s="29"/>
      <c r="K65" s="29"/>
      <c r="L65" s="29"/>
    </row>
    <row r="66" spans="1:12" ht="15.75" customHeight="1" x14ac:dyDescent="0.25">
      <c r="A66" s="29"/>
      <c r="B66" s="29"/>
      <c r="C66" s="29"/>
      <c r="D66" s="29"/>
      <c r="E66" s="29"/>
      <c r="F66" s="29"/>
      <c r="G66" s="29"/>
      <c r="H66" s="29"/>
      <c r="I66" s="29"/>
      <c r="J66" s="29"/>
      <c r="K66" s="29"/>
      <c r="L66" s="29"/>
    </row>
    <row r="67" spans="1:12" ht="15.75" customHeight="1" x14ac:dyDescent="0.25">
      <c r="A67" s="29"/>
      <c r="B67" s="29"/>
      <c r="C67" s="29"/>
      <c r="D67" s="29"/>
      <c r="E67" s="29"/>
      <c r="F67" s="29"/>
      <c r="G67" s="29"/>
      <c r="H67" s="29"/>
      <c r="I67" s="29"/>
      <c r="J67" s="29"/>
      <c r="K67" s="29"/>
      <c r="L67" s="29"/>
    </row>
    <row r="68" spans="1:12" ht="15.75" customHeight="1" x14ac:dyDescent="0.25">
      <c r="A68" s="29"/>
      <c r="B68" s="29"/>
      <c r="C68" s="29"/>
      <c r="D68" s="29"/>
      <c r="E68" s="29"/>
      <c r="F68" s="29"/>
      <c r="G68" s="29"/>
      <c r="H68" s="29"/>
      <c r="I68" s="29"/>
      <c r="J68" s="29"/>
      <c r="K68" s="29"/>
      <c r="L68" s="29"/>
    </row>
    <row r="69" spans="1:12" ht="15.75" customHeight="1" x14ac:dyDescent="0.25">
      <c r="A69" s="29"/>
      <c r="B69" s="29"/>
      <c r="C69" s="29"/>
      <c r="D69" s="29"/>
      <c r="E69" s="29"/>
      <c r="F69" s="29"/>
      <c r="G69" s="29"/>
      <c r="H69" s="29"/>
      <c r="I69" s="29"/>
      <c r="J69" s="29"/>
      <c r="K69" s="29"/>
      <c r="L69" s="29"/>
    </row>
    <row r="70" spans="1:12" ht="15.75" customHeight="1" x14ac:dyDescent="0.25">
      <c r="A70" s="29"/>
      <c r="B70" s="29"/>
      <c r="C70" s="29"/>
      <c r="D70" s="29"/>
      <c r="E70" s="29"/>
      <c r="F70" s="29"/>
      <c r="G70" s="29"/>
      <c r="H70" s="29"/>
      <c r="I70" s="29"/>
      <c r="J70" s="29"/>
      <c r="K70" s="29"/>
      <c r="L70" s="29"/>
    </row>
    <row r="71" spans="1:12" ht="15.75" customHeight="1" x14ac:dyDescent="0.25">
      <c r="A71" s="29"/>
      <c r="B71" s="29"/>
      <c r="C71" s="29"/>
      <c r="D71" s="29"/>
      <c r="E71" s="29"/>
      <c r="F71" s="29"/>
      <c r="G71" s="29"/>
      <c r="H71" s="29"/>
      <c r="I71" s="29"/>
      <c r="J71" s="29"/>
      <c r="K71" s="29"/>
      <c r="L71" s="29"/>
    </row>
    <row r="72" spans="1:12" ht="15.75" customHeight="1" x14ac:dyDescent="0.25">
      <c r="A72" s="29"/>
      <c r="B72" s="29"/>
      <c r="C72" s="29"/>
      <c r="D72" s="29"/>
      <c r="E72" s="29"/>
      <c r="F72" s="29"/>
      <c r="G72" s="29"/>
      <c r="H72" s="29"/>
      <c r="I72" s="29"/>
      <c r="J72" s="29"/>
      <c r="K72" s="29"/>
      <c r="L72" s="29"/>
    </row>
    <row r="73" spans="1:12" ht="15.75" customHeight="1" x14ac:dyDescent="0.25">
      <c r="A73" s="29"/>
      <c r="B73" s="29"/>
      <c r="C73" s="29"/>
      <c r="D73" s="29"/>
      <c r="E73" s="29"/>
      <c r="F73" s="29"/>
      <c r="G73" s="29"/>
      <c r="H73" s="29"/>
      <c r="I73" s="29"/>
      <c r="J73" s="29"/>
      <c r="K73" s="29"/>
      <c r="L73" s="29"/>
    </row>
    <row r="74" spans="1:12" ht="15.75" customHeight="1" x14ac:dyDescent="0.25">
      <c r="A74" s="29"/>
      <c r="B74" s="29"/>
      <c r="C74" s="29"/>
      <c r="D74" s="29"/>
      <c r="E74" s="29"/>
      <c r="F74" s="29"/>
      <c r="G74" s="29"/>
      <c r="H74" s="29"/>
      <c r="I74" s="29"/>
      <c r="J74" s="29"/>
      <c r="K74" s="29"/>
      <c r="L74" s="29"/>
    </row>
    <row r="75" spans="1:12" ht="15.75" customHeight="1" x14ac:dyDescent="0.25">
      <c r="A75" s="29"/>
      <c r="B75" s="29"/>
      <c r="C75" s="29"/>
      <c r="D75" s="29"/>
      <c r="E75" s="29"/>
      <c r="F75" s="29"/>
      <c r="G75" s="29"/>
      <c r="H75" s="29"/>
      <c r="I75" s="29"/>
      <c r="J75" s="29"/>
      <c r="K75" s="29"/>
      <c r="L75" s="29"/>
    </row>
    <row r="76" spans="1:12" ht="15.75" customHeight="1" x14ac:dyDescent="0.25">
      <c r="A76" s="29"/>
      <c r="B76" s="29"/>
      <c r="C76" s="29"/>
      <c r="D76" s="29"/>
      <c r="E76" s="29"/>
      <c r="F76" s="29"/>
      <c r="G76" s="29"/>
      <c r="H76" s="29"/>
      <c r="I76" s="29"/>
      <c r="J76" s="29"/>
      <c r="K76" s="29"/>
      <c r="L76" s="29"/>
    </row>
    <row r="77" spans="1:12" ht="15.75" customHeight="1" x14ac:dyDescent="0.25">
      <c r="A77" s="29"/>
      <c r="B77" s="29"/>
      <c r="C77" s="29"/>
      <c r="D77" s="29"/>
      <c r="E77" s="29"/>
      <c r="F77" s="29"/>
      <c r="G77" s="29"/>
      <c r="H77" s="29"/>
      <c r="I77" s="29"/>
      <c r="J77" s="29"/>
      <c r="K77" s="29"/>
      <c r="L77" s="29"/>
    </row>
    <row r="78" spans="1:12" ht="15.75" customHeight="1" x14ac:dyDescent="0.25">
      <c r="A78" s="29"/>
      <c r="B78" s="29"/>
      <c r="C78" s="29"/>
      <c r="D78" s="29"/>
      <c r="E78" s="29"/>
      <c r="F78" s="29"/>
      <c r="G78" s="29"/>
      <c r="H78" s="29"/>
      <c r="I78" s="29"/>
      <c r="J78" s="29"/>
      <c r="K78" s="29"/>
      <c r="L78" s="29"/>
    </row>
    <row r="79" spans="1:12" ht="15.75" customHeight="1" x14ac:dyDescent="0.25">
      <c r="A79" s="29"/>
      <c r="B79" s="29"/>
      <c r="C79" s="29"/>
      <c r="D79" s="29"/>
      <c r="E79" s="29"/>
      <c r="F79" s="29"/>
      <c r="G79" s="29"/>
      <c r="H79" s="29"/>
      <c r="I79" s="29"/>
      <c r="J79" s="29"/>
      <c r="K79" s="29"/>
      <c r="L79" s="29"/>
    </row>
    <row r="80" spans="1:12" ht="15.75" customHeight="1" x14ac:dyDescent="0.25">
      <c r="A80" s="29"/>
      <c r="B80" s="29"/>
      <c r="C80" s="29"/>
      <c r="D80" s="29"/>
      <c r="E80" s="29"/>
      <c r="F80" s="29"/>
      <c r="G80" s="29"/>
      <c r="H80" s="29"/>
      <c r="I80" s="29"/>
      <c r="J80" s="29"/>
      <c r="K80" s="29"/>
      <c r="L80" s="29"/>
    </row>
    <row r="81" spans="1:12" ht="15.75" customHeight="1" x14ac:dyDescent="0.25">
      <c r="A81" s="29"/>
      <c r="B81" s="29"/>
      <c r="C81" s="29"/>
      <c r="D81" s="29"/>
      <c r="E81" s="29"/>
      <c r="F81" s="29"/>
      <c r="G81" s="29"/>
      <c r="H81" s="29"/>
      <c r="I81" s="29"/>
      <c r="J81" s="29"/>
      <c r="K81" s="29"/>
      <c r="L81" s="29"/>
    </row>
    <row r="82" spans="1:12" ht="15.75" customHeight="1" x14ac:dyDescent="0.25">
      <c r="A82" s="29"/>
      <c r="B82" s="29"/>
      <c r="C82" s="29"/>
      <c r="D82" s="29"/>
      <c r="E82" s="29"/>
      <c r="F82" s="29"/>
      <c r="G82" s="29"/>
      <c r="H82" s="29"/>
      <c r="I82" s="29"/>
      <c r="J82" s="29"/>
      <c r="K82" s="29"/>
      <c r="L82" s="29"/>
    </row>
    <row r="83" spans="1:12" ht="15.75" customHeight="1" x14ac:dyDescent="0.25">
      <c r="A83" s="29"/>
      <c r="B83" s="29"/>
      <c r="C83" s="29"/>
      <c r="D83" s="29"/>
      <c r="E83" s="29"/>
      <c r="F83" s="29"/>
      <c r="G83" s="29"/>
      <c r="H83" s="29"/>
      <c r="I83" s="29"/>
      <c r="J83" s="29"/>
      <c r="K83" s="29"/>
      <c r="L83" s="29"/>
    </row>
    <row r="84" spans="1:12" ht="15.75" customHeight="1" x14ac:dyDescent="0.25">
      <c r="A84" s="29"/>
      <c r="B84" s="29"/>
      <c r="C84" s="29"/>
      <c r="D84" s="29"/>
      <c r="E84" s="29"/>
      <c r="F84" s="29"/>
      <c r="G84" s="29"/>
      <c r="H84" s="29"/>
      <c r="I84" s="29"/>
      <c r="J84" s="29"/>
      <c r="K84" s="29"/>
      <c r="L84" s="29"/>
    </row>
    <row r="85" spans="1:12" ht="15.75" customHeight="1" x14ac:dyDescent="0.25">
      <c r="A85" s="29"/>
      <c r="B85" s="29"/>
      <c r="C85" s="29"/>
      <c r="D85" s="29"/>
      <c r="E85" s="29"/>
      <c r="F85" s="29"/>
      <c r="G85" s="29"/>
      <c r="H85" s="29"/>
      <c r="I85" s="29"/>
      <c r="J85" s="29"/>
      <c r="K85" s="29"/>
      <c r="L85" s="29"/>
    </row>
    <row r="86" spans="1:12" ht="15.75" customHeight="1" x14ac:dyDescent="0.25">
      <c r="A86" s="29"/>
      <c r="B86" s="29"/>
      <c r="C86" s="29"/>
      <c r="D86" s="29"/>
      <c r="E86" s="29"/>
      <c r="F86" s="29"/>
      <c r="G86" s="29"/>
      <c r="H86" s="29"/>
      <c r="I86" s="29"/>
      <c r="J86" s="29"/>
      <c r="K86" s="29"/>
      <c r="L86" s="29"/>
    </row>
    <row r="87" spans="1:12" ht="15.75" customHeight="1" x14ac:dyDescent="0.25">
      <c r="A87" s="29"/>
      <c r="B87" s="29"/>
      <c r="C87" s="29"/>
      <c r="D87" s="29"/>
      <c r="E87" s="29"/>
      <c r="F87" s="29"/>
      <c r="G87" s="29"/>
      <c r="H87" s="29"/>
      <c r="I87" s="29"/>
      <c r="J87" s="29"/>
      <c r="K87" s="29"/>
      <c r="L87" s="29"/>
    </row>
    <row r="88" spans="1:12" ht="15.75" customHeight="1" x14ac:dyDescent="0.25">
      <c r="A88" s="29"/>
      <c r="B88" s="29"/>
      <c r="C88" s="29"/>
      <c r="D88" s="29"/>
      <c r="E88" s="29"/>
      <c r="F88" s="29"/>
      <c r="G88" s="29"/>
      <c r="H88" s="29"/>
      <c r="I88" s="29"/>
      <c r="J88" s="29"/>
      <c r="K88" s="29"/>
      <c r="L88" s="29"/>
    </row>
    <row r="89" spans="1:12" ht="15.75" customHeight="1" x14ac:dyDescent="0.25">
      <c r="A89" s="29"/>
      <c r="B89" s="29"/>
      <c r="C89" s="29"/>
      <c r="D89" s="29"/>
      <c r="E89" s="29"/>
      <c r="F89" s="29"/>
      <c r="G89" s="29"/>
      <c r="H89" s="29"/>
      <c r="I89" s="29"/>
      <c r="J89" s="29"/>
      <c r="K89" s="29"/>
      <c r="L89" s="29"/>
    </row>
    <row r="90" spans="1:12" ht="15.75" customHeight="1" x14ac:dyDescent="0.25">
      <c r="A90" s="29"/>
      <c r="B90" s="29"/>
      <c r="C90" s="29"/>
      <c r="D90" s="29"/>
      <c r="E90" s="29"/>
      <c r="F90" s="29"/>
      <c r="G90" s="29"/>
      <c r="H90" s="29"/>
      <c r="I90" s="29"/>
      <c r="J90" s="29"/>
      <c r="K90" s="29"/>
      <c r="L90" s="29"/>
    </row>
    <row r="91" spans="1:12" ht="15.75" customHeight="1" x14ac:dyDescent="0.25">
      <c r="A91" s="29"/>
      <c r="B91" s="29"/>
      <c r="C91" s="29"/>
      <c r="D91" s="29"/>
      <c r="E91" s="29"/>
      <c r="F91" s="29"/>
      <c r="G91" s="29"/>
      <c r="H91" s="29"/>
      <c r="I91" s="29"/>
      <c r="J91" s="29"/>
      <c r="K91" s="29"/>
      <c r="L91" s="29"/>
    </row>
    <row r="92" spans="1:12" ht="15.75" customHeight="1" x14ac:dyDescent="0.25">
      <c r="A92" s="29"/>
      <c r="B92" s="29"/>
      <c r="C92" s="29"/>
      <c r="D92" s="29"/>
      <c r="E92" s="29"/>
      <c r="F92" s="29"/>
      <c r="G92" s="29"/>
      <c r="H92" s="29"/>
      <c r="I92" s="29"/>
      <c r="J92" s="29"/>
      <c r="K92" s="29"/>
      <c r="L92" s="29"/>
    </row>
    <row r="93" spans="1:12" ht="15.75" customHeight="1" x14ac:dyDescent="0.25">
      <c r="A93" s="29"/>
      <c r="B93" s="29"/>
      <c r="C93" s="29"/>
      <c r="D93" s="29"/>
      <c r="E93" s="29"/>
      <c r="F93" s="29"/>
      <c r="G93" s="29"/>
      <c r="H93" s="29"/>
      <c r="I93" s="29"/>
      <c r="J93" s="29"/>
      <c r="K93" s="29"/>
      <c r="L93" s="29"/>
    </row>
    <row r="94" spans="1:12" ht="15.75" customHeight="1" x14ac:dyDescent="0.25">
      <c r="A94" s="29"/>
      <c r="B94" s="29"/>
      <c r="C94" s="29"/>
      <c r="D94" s="29"/>
      <c r="E94" s="29"/>
      <c r="F94" s="29"/>
      <c r="G94" s="29"/>
      <c r="H94" s="29"/>
      <c r="I94" s="29"/>
      <c r="J94" s="29"/>
      <c r="K94" s="29"/>
      <c r="L94" s="29"/>
    </row>
    <row r="95" spans="1:12" ht="15.75" customHeight="1" x14ac:dyDescent="0.25">
      <c r="A95" s="29"/>
      <c r="B95" s="29"/>
      <c r="C95" s="29"/>
      <c r="D95" s="29"/>
      <c r="E95" s="29"/>
      <c r="F95" s="29"/>
      <c r="G95" s="29"/>
      <c r="H95" s="29"/>
      <c r="I95" s="29"/>
      <c r="J95" s="29"/>
      <c r="K95" s="29"/>
      <c r="L95" s="29"/>
    </row>
    <row r="96" spans="1:12" ht="15.75" customHeight="1" x14ac:dyDescent="0.25">
      <c r="A96" s="29"/>
      <c r="B96" s="29"/>
      <c r="C96" s="29"/>
      <c r="D96" s="29"/>
      <c r="E96" s="29"/>
      <c r="F96" s="29"/>
      <c r="G96" s="29"/>
      <c r="H96" s="29"/>
      <c r="I96" s="29"/>
      <c r="J96" s="29"/>
      <c r="K96" s="29"/>
      <c r="L96" s="29"/>
    </row>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sheetData>
  <sheetProtection password="E503" sheet="1" objects="1" scenarios="1"/>
  <mergeCells count="7">
    <mergeCell ref="I1:I2"/>
    <mergeCell ref="J1:J2"/>
    <mergeCell ref="A1:A2"/>
    <mergeCell ref="B1:B2"/>
    <mergeCell ref="C1:C2"/>
    <mergeCell ref="D1:D2"/>
    <mergeCell ref="E1:H1"/>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F4" sqref="F4:M18"/>
    </sheetView>
  </sheetViews>
  <sheetFormatPr defaultRowHeight="15" x14ac:dyDescent="0.25"/>
  <sheetData>
    <row r="1" spans="1:13" ht="20.25" x14ac:dyDescent="0.3">
      <c r="A1" s="108" t="s">
        <v>49</v>
      </c>
      <c r="B1" s="126"/>
      <c r="C1" s="126"/>
      <c r="D1" s="126"/>
      <c r="E1" s="126"/>
      <c r="F1" s="126"/>
      <c r="G1" s="126"/>
      <c r="H1" s="126"/>
      <c r="I1" s="126"/>
      <c r="J1" s="126"/>
      <c r="K1" s="126"/>
      <c r="L1" s="126"/>
      <c r="M1" s="126"/>
    </row>
    <row r="2" spans="1:13" ht="18.75" x14ac:dyDescent="0.25">
      <c r="A2" s="127" t="s">
        <v>365</v>
      </c>
      <c r="B2" s="128"/>
      <c r="C2" s="128"/>
      <c r="D2" s="128"/>
      <c r="E2" s="128"/>
      <c r="F2" s="128"/>
      <c r="G2" s="128"/>
      <c r="H2" s="128"/>
      <c r="I2" s="128"/>
      <c r="J2" s="128"/>
      <c r="K2" s="128"/>
      <c r="L2" s="128"/>
      <c r="M2" s="128"/>
    </row>
    <row r="3" spans="1:13" ht="15.75" x14ac:dyDescent="0.25">
      <c r="A3" s="123" t="s">
        <v>137</v>
      </c>
      <c r="B3" s="124"/>
      <c r="C3" s="124"/>
      <c r="D3" s="124"/>
      <c r="E3" s="124"/>
      <c r="F3" s="129" t="s">
        <v>150</v>
      </c>
      <c r="G3" s="129"/>
      <c r="H3" s="129"/>
      <c r="I3" s="129"/>
      <c r="J3" s="129"/>
      <c r="K3" s="129"/>
      <c r="L3" s="129"/>
      <c r="M3" s="129"/>
    </row>
    <row r="4" spans="1:13" x14ac:dyDescent="0.25">
      <c r="A4" s="122" t="s">
        <v>140</v>
      </c>
      <c r="B4" s="122"/>
      <c r="C4" s="122"/>
      <c r="D4" s="122"/>
      <c r="E4" s="125"/>
      <c r="F4" s="159"/>
      <c r="G4" s="159"/>
      <c r="H4" s="159"/>
      <c r="I4" s="159"/>
      <c r="J4" s="159"/>
      <c r="K4" s="159"/>
      <c r="L4" s="159"/>
      <c r="M4" s="159"/>
    </row>
    <row r="5" spans="1:13" x14ac:dyDescent="0.25">
      <c r="A5" s="122" t="s">
        <v>139</v>
      </c>
      <c r="B5" s="122"/>
      <c r="C5" s="122"/>
      <c r="D5" s="122"/>
      <c r="E5" s="125"/>
      <c r="F5" s="159"/>
      <c r="G5" s="159"/>
      <c r="H5" s="159"/>
      <c r="I5" s="159"/>
      <c r="J5" s="159"/>
      <c r="K5" s="159"/>
      <c r="L5" s="159"/>
      <c r="M5" s="159"/>
    </row>
    <row r="6" spans="1:13" x14ac:dyDescent="0.25">
      <c r="A6" s="122" t="s">
        <v>141</v>
      </c>
      <c r="B6" s="122"/>
      <c r="C6" s="122"/>
      <c r="D6" s="122"/>
      <c r="E6" s="125"/>
      <c r="F6" s="159"/>
      <c r="G6" s="159"/>
      <c r="H6" s="159"/>
      <c r="I6" s="159"/>
      <c r="J6" s="159"/>
      <c r="K6" s="159"/>
      <c r="L6" s="159"/>
      <c r="M6" s="159"/>
    </row>
    <row r="7" spans="1:13" x14ac:dyDescent="0.25">
      <c r="A7" s="122" t="s">
        <v>142</v>
      </c>
      <c r="B7" s="122"/>
      <c r="C7" s="122"/>
      <c r="D7" s="122"/>
      <c r="E7" s="125"/>
      <c r="F7" s="159"/>
      <c r="G7" s="159"/>
      <c r="H7" s="159"/>
      <c r="I7" s="159"/>
      <c r="J7" s="159"/>
      <c r="K7" s="159"/>
      <c r="L7" s="159"/>
      <c r="M7" s="159"/>
    </row>
    <row r="8" spans="1:13" x14ac:dyDescent="0.25">
      <c r="A8" s="122" t="s">
        <v>143</v>
      </c>
      <c r="B8" s="122"/>
      <c r="C8" s="122"/>
      <c r="D8" s="122"/>
      <c r="E8" s="125"/>
      <c r="F8" s="159"/>
      <c r="G8" s="159"/>
      <c r="H8" s="159"/>
      <c r="I8" s="159"/>
      <c r="J8" s="159"/>
      <c r="K8" s="159"/>
      <c r="L8" s="159"/>
      <c r="M8" s="159"/>
    </row>
    <row r="9" spans="1:13" x14ac:dyDescent="0.25">
      <c r="A9" s="122" t="s">
        <v>144</v>
      </c>
      <c r="B9" s="122"/>
      <c r="C9" s="122"/>
      <c r="D9" s="122"/>
      <c r="E9" s="125"/>
      <c r="F9" s="159"/>
      <c r="G9" s="159"/>
      <c r="H9" s="159"/>
      <c r="I9" s="159"/>
      <c r="J9" s="159"/>
      <c r="K9" s="159"/>
      <c r="L9" s="159"/>
      <c r="M9" s="159"/>
    </row>
    <row r="10" spans="1:13" x14ac:dyDescent="0.25">
      <c r="A10" s="122" t="s">
        <v>145</v>
      </c>
      <c r="B10" s="122"/>
      <c r="C10" s="122"/>
      <c r="D10" s="122"/>
      <c r="E10" s="125"/>
      <c r="F10" s="159"/>
      <c r="G10" s="159"/>
      <c r="H10" s="159"/>
      <c r="I10" s="159"/>
      <c r="J10" s="159"/>
      <c r="K10" s="159"/>
      <c r="L10" s="159"/>
      <c r="M10" s="159"/>
    </row>
    <row r="11" spans="1:13" x14ac:dyDescent="0.25">
      <c r="A11" s="122" t="s">
        <v>146</v>
      </c>
      <c r="B11" s="122"/>
      <c r="C11" s="122"/>
      <c r="D11" s="122"/>
      <c r="E11" s="125"/>
      <c r="F11" s="159"/>
      <c r="G11" s="159"/>
      <c r="H11" s="159"/>
      <c r="I11" s="159"/>
      <c r="J11" s="159"/>
      <c r="K11" s="159"/>
      <c r="L11" s="159"/>
      <c r="M11" s="159"/>
    </row>
    <row r="12" spans="1:13" x14ac:dyDescent="0.25">
      <c r="A12" s="122" t="s">
        <v>147</v>
      </c>
      <c r="B12" s="122"/>
      <c r="C12" s="122"/>
      <c r="D12" s="122"/>
      <c r="E12" s="125"/>
      <c r="F12" s="159"/>
      <c r="G12" s="159"/>
      <c r="H12" s="159"/>
      <c r="I12" s="159"/>
      <c r="J12" s="159"/>
      <c r="K12" s="159"/>
      <c r="L12" s="159"/>
      <c r="M12" s="159"/>
    </row>
    <row r="13" spans="1:13" x14ac:dyDescent="0.25">
      <c r="A13" s="122" t="s">
        <v>148</v>
      </c>
      <c r="B13" s="122"/>
      <c r="C13" s="122"/>
      <c r="D13" s="122"/>
      <c r="E13" s="125"/>
      <c r="F13" s="159"/>
      <c r="G13" s="159"/>
      <c r="H13" s="159"/>
      <c r="I13" s="159"/>
      <c r="J13" s="159"/>
      <c r="K13" s="159"/>
      <c r="L13" s="159"/>
      <c r="M13" s="159"/>
    </row>
    <row r="14" spans="1:13" x14ac:dyDescent="0.25">
      <c r="A14" s="122" t="s">
        <v>149</v>
      </c>
      <c r="B14" s="122"/>
      <c r="C14" s="122"/>
      <c r="D14" s="122"/>
      <c r="E14" s="125"/>
      <c r="F14" s="159"/>
      <c r="G14" s="159"/>
      <c r="H14" s="159"/>
      <c r="I14" s="159"/>
      <c r="J14" s="159"/>
      <c r="K14" s="159"/>
      <c r="L14" s="159"/>
      <c r="M14" s="159"/>
    </row>
    <row r="15" spans="1:13" x14ac:dyDescent="0.25">
      <c r="A15" s="122" t="s">
        <v>151</v>
      </c>
      <c r="B15" s="122"/>
      <c r="C15" s="122"/>
      <c r="D15" s="122"/>
      <c r="E15" s="125"/>
      <c r="F15" s="159"/>
      <c r="G15" s="159"/>
      <c r="H15" s="159"/>
      <c r="I15" s="159"/>
      <c r="J15" s="159"/>
      <c r="K15" s="159"/>
      <c r="L15" s="159"/>
      <c r="M15" s="159"/>
    </row>
    <row r="16" spans="1:13" x14ac:dyDescent="0.25">
      <c r="A16" s="122" t="s">
        <v>252</v>
      </c>
      <c r="B16" s="122"/>
      <c r="C16" s="122"/>
      <c r="D16" s="122"/>
      <c r="E16" s="122"/>
      <c r="F16" s="159"/>
      <c r="G16" s="159"/>
      <c r="H16" s="159"/>
      <c r="I16" s="159"/>
      <c r="J16" s="159"/>
      <c r="K16" s="159"/>
      <c r="L16" s="159"/>
      <c r="M16" s="159"/>
    </row>
    <row r="17" spans="1:13" x14ac:dyDescent="0.25">
      <c r="A17" s="122" t="s">
        <v>174</v>
      </c>
      <c r="B17" s="122"/>
      <c r="C17" s="122"/>
      <c r="D17" s="122"/>
      <c r="E17" s="122"/>
      <c r="F17" s="159"/>
      <c r="G17" s="159"/>
      <c r="H17" s="159"/>
      <c r="I17" s="159"/>
      <c r="J17" s="159"/>
      <c r="K17" s="159"/>
      <c r="L17" s="159"/>
      <c r="M17" s="159"/>
    </row>
    <row r="18" spans="1:13" x14ac:dyDescent="0.25">
      <c r="A18" s="122" t="s">
        <v>363</v>
      </c>
      <c r="B18" s="122"/>
      <c r="C18" s="122"/>
      <c r="D18" s="122"/>
      <c r="E18" s="122"/>
      <c r="F18" s="159"/>
      <c r="G18" s="159"/>
      <c r="H18" s="159"/>
      <c r="I18" s="159"/>
      <c r="J18" s="159"/>
      <c r="K18" s="159"/>
      <c r="L18" s="159"/>
      <c r="M18" s="159"/>
    </row>
  </sheetData>
  <sheetProtection password="E503" sheet="1" objects="1" scenarios="1"/>
  <mergeCells count="34">
    <mergeCell ref="A18:E18"/>
    <mergeCell ref="F18:M18"/>
    <mergeCell ref="F8:M8"/>
    <mergeCell ref="F9:M9"/>
    <mergeCell ref="F10:M10"/>
    <mergeCell ref="F11:M11"/>
    <mergeCell ref="F12:M12"/>
    <mergeCell ref="F13:M13"/>
    <mergeCell ref="F14:M14"/>
    <mergeCell ref="F15:M15"/>
    <mergeCell ref="F16:M16"/>
    <mergeCell ref="A17:E17"/>
    <mergeCell ref="F17:M17"/>
    <mergeCell ref="A1:M1"/>
    <mergeCell ref="A2:M2"/>
    <mergeCell ref="F3:M3"/>
    <mergeCell ref="F4:M4"/>
    <mergeCell ref="F5:M5"/>
    <mergeCell ref="F6:M6"/>
    <mergeCell ref="F7:M7"/>
    <mergeCell ref="A16:E16"/>
    <mergeCell ref="A3:E3"/>
    <mergeCell ref="A4:E4"/>
    <mergeCell ref="A5:E5"/>
    <mergeCell ref="A6:E6"/>
    <mergeCell ref="A7:E7"/>
    <mergeCell ref="A13:E13"/>
    <mergeCell ref="A14:E14"/>
    <mergeCell ref="A15:E15"/>
    <mergeCell ref="A10:E10"/>
    <mergeCell ref="A11:E11"/>
    <mergeCell ref="A12:E12"/>
    <mergeCell ref="A8:E8"/>
    <mergeCell ref="A9:E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7"/>
  <sheetViews>
    <sheetView tabSelected="1" topLeftCell="A151" zoomScale="51" workbookViewId="0">
      <selection activeCell="G214" sqref="G214"/>
    </sheetView>
  </sheetViews>
  <sheetFormatPr defaultRowHeight="15" x14ac:dyDescent="0.25"/>
  <cols>
    <col min="2" max="2" width="30" customWidth="1"/>
    <col min="3" max="3" width="31.85546875" bestFit="1" customWidth="1"/>
    <col min="4" max="4" width="34.140625" bestFit="1" customWidth="1"/>
    <col min="5" max="5" width="30.42578125" bestFit="1" customWidth="1"/>
    <col min="6" max="6" width="17.5703125" customWidth="1"/>
  </cols>
  <sheetData>
    <row r="1" spans="1:12" ht="20.25" x14ac:dyDescent="0.3">
      <c r="A1" s="130" t="s">
        <v>49</v>
      </c>
      <c r="B1" s="130"/>
      <c r="C1" s="130"/>
      <c r="D1" s="130"/>
      <c r="E1" s="130"/>
      <c r="F1" s="66"/>
      <c r="G1" s="66"/>
      <c r="H1" s="66"/>
      <c r="I1" s="66"/>
      <c r="J1" s="66"/>
      <c r="K1" s="66"/>
      <c r="L1" s="66"/>
    </row>
    <row r="2" spans="1:12" ht="18.75" x14ac:dyDescent="0.25">
      <c r="A2" s="127" t="s">
        <v>50</v>
      </c>
      <c r="B2" s="127"/>
      <c r="C2" s="127"/>
      <c r="D2" s="127"/>
      <c r="E2" s="127"/>
      <c r="F2" s="71"/>
      <c r="G2" s="67"/>
      <c r="H2" s="67"/>
      <c r="I2" s="67"/>
      <c r="J2" s="67"/>
      <c r="K2" s="67"/>
      <c r="L2" s="67"/>
    </row>
    <row r="3" spans="1:12" ht="14.45" customHeight="1" x14ac:dyDescent="0.25">
      <c r="A3" s="76" t="s">
        <v>152</v>
      </c>
      <c r="B3" s="76" t="s">
        <v>362</v>
      </c>
      <c r="C3" s="76" t="s">
        <v>153</v>
      </c>
      <c r="D3" s="76" t="s">
        <v>154</v>
      </c>
      <c r="E3" s="76" t="s">
        <v>155</v>
      </c>
    </row>
    <row r="4" spans="1:12" x14ac:dyDescent="0.25">
      <c r="A4" s="61">
        <v>1</v>
      </c>
      <c r="B4" s="61" t="s">
        <v>138</v>
      </c>
      <c r="C4" s="61"/>
      <c r="D4" s="61"/>
      <c r="E4" s="61"/>
    </row>
    <row r="5" spans="1:12" x14ac:dyDescent="0.25">
      <c r="A5" s="61"/>
      <c r="B5" s="61"/>
      <c r="C5" s="61" t="s">
        <v>156</v>
      </c>
      <c r="D5" s="61" t="s">
        <v>157</v>
      </c>
      <c r="E5" s="61"/>
    </row>
    <row r="6" spans="1:12" x14ac:dyDescent="0.25">
      <c r="A6" s="61"/>
      <c r="B6" s="61"/>
      <c r="C6" s="61"/>
      <c r="D6" s="61" t="s">
        <v>158</v>
      </c>
      <c r="E6" s="61"/>
    </row>
    <row r="7" spans="1:12" x14ac:dyDescent="0.25">
      <c r="A7" s="61"/>
      <c r="B7" s="61"/>
      <c r="C7" s="61"/>
      <c r="D7" s="61" t="s">
        <v>159</v>
      </c>
      <c r="E7" s="61"/>
    </row>
    <row r="8" spans="1:12" x14ac:dyDescent="0.25">
      <c r="A8" s="61"/>
      <c r="B8" s="61"/>
      <c r="C8" s="61"/>
      <c r="D8" s="61" t="s">
        <v>160</v>
      </c>
      <c r="E8" s="61"/>
    </row>
    <row r="9" spans="1:12" x14ac:dyDescent="0.25">
      <c r="A9" s="61"/>
      <c r="B9" s="61"/>
      <c r="C9" s="61"/>
      <c r="D9" s="61" t="s">
        <v>161</v>
      </c>
      <c r="E9" s="61"/>
    </row>
    <row r="10" spans="1:12" x14ac:dyDescent="0.25">
      <c r="A10" s="61"/>
      <c r="B10" s="61"/>
      <c r="C10" s="61"/>
      <c r="D10" s="61" t="s">
        <v>162</v>
      </c>
      <c r="E10" s="61"/>
    </row>
    <row r="11" spans="1:12" x14ac:dyDescent="0.25">
      <c r="A11" s="61"/>
      <c r="B11" s="61"/>
      <c r="C11" s="61"/>
      <c r="D11" s="61" t="s">
        <v>163</v>
      </c>
      <c r="E11" s="61"/>
    </row>
    <row r="12" spans="1:12" x14ac:dyDescent="0.25">
      <c r="A12" s="61"/>
      <c r="B12" s="61"/>
      <c r="C12" s="61" t="s">
        <v>164</v>
      </c>
      <c r="D12" s="61" t="s">
        <v>165</v>
      </c>
      <c r="E12" s="61"/>
    </row>
    <row r="13" spans="1:12" x14ac:dyDescent="0.25">
      <c r="A13" s="61"/>
      <c r="B13" s="61"/>
      <c r="C13" s="61"/>
      <c r="D13" s="61" t="s">
        <v>166</v>
      </c>
      <c r="E13" s="61"/>
    </row>
    <row r="14" spans="1:12" x14ac:dyDescent="0.25">
      <c r="A14" s="61"/>
      <c r="B14" s="61"/>
      <c r="C14" s="61" t="s">
        <v>167</v>
      </c>
      <c r="D14" s="61" t="s">
        <v>168</v>
      </c>
      <c r="E14" s="61"/>
    </row>
    <row r="15" spans="1:12" x14ac:dyDescent="0.25">
      <c r="A15" s="61"/>
      <c r="B15" s="61"/>
      <c r="C15" s="61"/>
      <c r="D15" s="61" t="s">
        <v>169</v>
      </c>
      <c r="E15" s="61"/>
    </row>
    <row r="16" spans="1:12" x14ac:dyDescent="0.25">
      <c r="A16" s="61"/>
      <c r="B16" s="61"/>
      <c r="C16" s="61"/>
      <c r="D16" s="61" t="s">
        <v>170</v>
      </c>
      <c r="E16" s="61"/>
    </row>
    <row r="17" spans="1:5" x14ac:dyDescent="0.25">
      <c r="A17" s="61"/>
      <c r="B17" s="61"/>
      <c r="C17" s="61"/>
      <c r="D17" s="61" t="s">
        <v>171</v>
      </c>
      <c r="E17" s="61"/>
    </row>
    <row r="18" spans="1:5" x14ac:dyDescent="0.25">
      <c r="A18" s="61"/>
      <c r="B18" s="61"/>
      <c r="C18" s="61"/>
      <c r="D18" s="61" t="s">
        <v>172</v>
      </c>
      <c r="E18" s="61"/>
    </row>
    <row r="19" spans="1:5" x14ac:dyDescent="0.25">
      <c r="A19" s="61"/>
      <c r="B19" s="61"/>
      <c r="C19" s="61"/>
      <c r="D19" s="61" t="s">
        <v>173</v>
      </c>
      <c r="E19" s="61"/>
    </row>
    <row r="20" spans="1:5" x14ac:dyDescent="0.25">
      <c r="A20" s="61"/>
      <c r="B20" s="61"/>
      <c r="C20" s="61" t="s">
        <v>180</v>
      </c>
      <c r="D20" s="61" t="s">
        <v>181</v>
      </c>
      <c r="E20" s="61"/>
    </row>
    <row r="21" spans="1:5" x14ac:dyDescent="0.25">
      <c r="A21" s="61"/>
      <c r="B21" s="61"/>
      <c r="C21" s="61"/>
      <c r="D21" s="72" t="s">
        <v>182</v>
      </c>
      <c r="E21" s="61"/>
    </row>
    <row r="22" spans="1:5" x14ac:dyDescent="0.25">
      <c r="A22" s="61"/>
      <c r="B22" s="61"/>
      <c r="C22" s="61"/>
      <c r="D22" s="72" t="s">
        <v>183</v>
      </c>
      <c r="E22" s="61"/>
    </row>
    <row r="23" spans="1:5" x14ac:dyDescent="0.25">
      <c r="A23" s="61"/>
      <c r="B23" s="61"/>
      <c r="C23" s="61"/>
      <c r="D23" s="61" t="s">
        <v>184</v>
      </c>
      <c r="E23" s="61"/>
    </row>
    <row r="24" spans="1:5" x14ac:dyDescent="0.25">
      <c r="A24" s="61"/>
      <c r="B24" s="61"/>
      <c r="C24" s="61"/>
      <c r="D24" s="61" t="s">
        <v>185</v>
      </c>
      <c r="E24" s="61"/>
    </row>
    <row r="25" spans="1:5" x14ac:dyDescent="0.25">
      <c r="A25" s="61"/>
      <c r="B25" s="61"/>
      <c r="C25" s="73" t="s">
        <v>186</v>
      </c>
      <c r="D25" s="74" t="s">
        <v>187</v>
      </c>
      <c r="E25" s="61"/>
    </row>
    <row r="26" spans="1:5" x14ac:dyDescent="0.25">
      <c r="A26" s="61"/>
      <c r="B26" s="61"/>
      <c r="C26" s="73"/>
      <c r="D26" s="74" t="s">
        <v>188</v>
      </c>
      <c r="E26" s="61"/>
    </row>
    <row r="27" spans="1:5" x14ac:dyDescent="0.25">
      <c r="A27" s="61"/>
      <c r="B27" s="61"/>
      <c r="C27" s="73"/>
      <c r="D27" s="74" t="s">
        <v>189</v>
      </c>
      <c r="E27" s="61"/>
    </row>
    <row r="28" spans="1:5" x14ac:dyDescent="0.25">
      <c r="A28" s="61"/>
      <c r="B28" s="61"/>
      <c r="C28" s="73"/>
      <c r="D28" s="74" t="s">
        <v>190</v>
      </c>
      <c r="E28" s="61"/>
    </row>
    <row r="29" spans="1:5" x14ac:dyDescent="0.25">
      <c r="A29" s="61"/>
      <c r="B29" s="61"/>
      <c r="C29" s="73"/>
      <c r="D29" s="74" t="s">
        <v>191</v>
      </c>
      <c r="E29" s="61"/>
    </row>
    <row r="30" spans="1:5" x14ac:dyDescent="0.25">
      <c r="A30" s="61"/>
      <c r="B30" s="61"/>
      <c r="C30" s="73"/>
      <c r="D30" s="74" t="s">
        <v>192</v>
      </c>
      <c r="E30" s="61"/>
    </row>
    <row r="31" spans="1:5" x14ac:dyDescent="0.25">
      <c r="A31" s="61"/>
      <c r="B31" s="61"/>
      <c r="C31" s="73"/>
      <c r="D31" s="74" t="s">
        <v>193</v>
      </c>
      <c r="E31" s="61"/>
    </row>
    <row r="32" spans="1:5" x14ac:dyDescent="0.25">
      <c r="A32" s="61"/>
      <c r="B32" s="61"/>
      <c r="C32" s="61" t="s">
        <v>194</v>
      </c>
      <c r="D32" s="72" t="s">
        <v>195</v>
      </c>
      <c r="E32" s="61"/>
    </row>
    <row r="33" spans="1:5" x14ac:dyDescent="0.25">
      <c r="A33" s="61"/>
      <c r="B33" s="61"/>
      <c r="C33" s="61"/>
      <c r="D33" s="72" t="s">
        <v>196</v>
      </c>
      <c r="E33" s="61"/>
    </row>
    <row r="34" spans="1:5" x14ac:dyDescent="0.25">
      <c r="A34" s="61"/>
      <c r="B34" s="61"/>
      <c r="C34" s="61"/>
      <c r="D34" s="72" t="s">
        <v>197</v>
      </c>
      <c r="E34" s="61"/>
    </row>
    <row r="35" spans="1:5" x14ac:dyDescent="0.25">
      <c r="A35" s="61"/>
      <c r="B35" s="61"/>
      <c r="C35" s="61"/>
      <c r="D35" s="72" t="s">
        <v>198</v>
      </c>
      <c r="E35" s="61"/>
    </row>
    <row r="36" spans="1:5" x14ac:dyDescent="0.25">
      <c r="A36" s="61"/>
      <c r="B36" s="61"/>
      <c r="C36" s="61"/>
      <c r="D36" s="72" t="s">
        <v>199</v>
      </c>
      <c r="E36" s="61"/>
    </row>
    <row r="37" spans="1:5" x14ac:dyDescent="0.25">
      <c r="A37" s="61"/>
      <c r="B37" s="61"/>
      <c r="C37" s="61"/>
      <c r="D37" s="72" t="s">
        <v>200</v>
      </c>
      <c r="E37" s="61"/>
    </row>
    <row r="38" spans="1:5" x14ac:dyDescent="0.25">
      <c r="A38" s="61"/>
      <c r="B38" s="61"/>
      <c r="C38" s="61"/>
      <c r="D38" s="72" t="s">
        <v>201</v>
      </c>
      <c r="E38" s="61"/>
    </row>
    <row r="39" spans="1:5" x14ac:dyDescent="0.25">
      <c r="A39" s="61">
        <v>2</v>
      </c>
      <c r="B39" s="61" t="s">
        <v>139</v>
      </c>
      <c r="C39" s="61"/>
      <c r="D39" s="61"/>
      <c r="E39" s="61"/>
    </row>
    <row r="40" spans="1:5" x14ac:dyDescent="0.25">
      <c r="A40" s="61"/>
      <c r="B40" s="61"/>
      <c r="C40" s="61" t="s">
        <v>202</v>
      </c>
      <c r="D40" s="61"/>
      <c r="E40" s="61"/>
    </row>
    <row r="41" spans="1:5" x14ac:dyDescent="0.25">
      <c r="A41" s="61"/>
      <c r="B41" s="61"/>
      <c r="C41" s="61"/>
      <c r="D41" s="61" t="s">
        <v>203</v>
      </c>
      <c r="E41" s="61"/>
    </row>
    <row r="42" spans="1:5" x14ac:dyDescent="0.25">
      <c r="A42" s="61"/>
      <c r="B42" s="61"/>
      <c r="C42" s="61"/>
      <c r="D42" s="72" t="s">
        <v>204</v>
      </c>
      <c r="E42" s="72"/>
    </row>
    <row r="43" spans="1:5" x14ac:dyDescent="0.25">
      <c r="A43" s="61"/>
      <c r="B43" s="61"/>
      <c r="C43" s="61"/>
      <c r="D43" s="72" t="s">
        <v>205</v>
      </c>
      <c r="E43" s="72"/>
    </row>
    <row r="44" spans="1:5" x14ac:dyDescent="0.25">
      <c r="A44" s="61"/>
      <c r="B44" s="61"/>
      <c r="C44" s="61"/>
      <c r="D44" s="72"/>
      <c r="E44" s="72" t="s">
        <v>206</v>
      </c>
    </row>
    <row r="45" spans="1:5" x14ac:dyDescent="0.25">
      <c r="A45" s="61"/>
      <c r="B45" s="61"/>
      <c r="C45" s="61"/>
      <c r="D45" s="72"/>
      <c r="E45" s="72" t="s">
        <v>207</v>
      </c>
    </row>
    <row r="46" spans="1:5" x14ac:dyDescent="0.25">
      <c r="A46" s="61"/>
      <c r="B46" s="61"/>
      <c r="C46" s="61"/>
      <c r="D46" s="72" t="s">
        <v>208</v>
      </c>
      <c r="E46" s="72"/>
    </row>
    <row r="47" spans="1:5" x14ac:dyDescent="0.25">
      <c r="A47" s="61"/>
      <c r="B47" s="61"/>
      <c r="C47" s="61" t="s">
        <v>209</v>
      </c>
      <c r="D47" s="61"/>
      <c r="E47" s="61"/>
    </row>
    <row r="48" spans="1:5" x14ac:dyDescent="0.25">
      <c r="A48" s="61"/>
      <c r="B48" s="61"/>
      <c r="C48" s="61"/>
      <c r="D48" s="72" t="s">
        <v>210</v>
      </c>
      <c r="E48" s="72"/>
    </row>
    <row r="49" spans="1:5" x14ac:dyDescent="0.25">
      <c r="A49" s="61"/>
      <c r="B49" s="61"/>
      <c r="C49" s="61"/>
      <c r="D49" s="72" t="s">
        <v>211</v>
      </c>
      <c r="E49" s="72"/>
    </row>
    <row r="50" spans="1:5" x14ac:dyDescent="0.25">
      <c r="A50" s="61"/>
      <c r="B50" s="61"/>
      <c r="C50" s="61"/>
      <c r="D50" s="72" t="s">
        <v>212</v>
      </c>
      <c r="E50" s="72"/>
    </row>
    <row r="51" spans="1:5" x14ac:dyDescent="0.25">
      <c r="A51" s="61"/>
      <c r="B51" s="61"/>
      <c r="C51" s="61"/>
      <c r="D51" s="72" t="s">
        <v>213</v>
      </c>
      <c r="E51" s="72"/>
    </row>
    <row r="52" spans="1:5" x14ac:dyDescent="0.25">
      <c r="A52" s="61"/>
      <c r="B52" s="61"/>
      <c r="C52" s="61"/>
      <c r="D52" s="72" t="s">
        <v>214</v>
      </c>
      <c r="E52" s="72"/>
    </row>
    <row r="53" spans="1:5" x14ac:dyDescent="0.25">
      <c r="A53" s="61"/>
      <c r="B53" s="61"/>
      <c r="C53" s="61"/>
      <c r="D53" s="72" t="s">
        <v>215</v>
      </c>
      <c r="E53" s="72"/>
    </row>
    <row r="54" spans="1:5" x14ac:dyDescent="0.25">
      <c r="A54" s="61"/>
      <c r="B54" s="61"/>
      <c r="C54" s="61"/>
      <c r="D54" s="72" t="s">
        <v>216</v>
      </c>
      <c r="E54" s="72"/>
    </row>
    <row r="55" spans="1:5" x14ac:dyDescent="0.25">
      <c r="A55" s="61"/>
      <c r="B55" s="61"/>
      <c r="C55" s="61"/>
      <c r="D55" s="72" t="s">
        <v>217</v>
      </c>
      <c r="E55" s="72"/>
    </row>
    <row r="56" spans="1:5" x14ac:dyDescent="0.25">
      <c r="A56" s="61"/>
      <c r="B56" s="61"/>
      <c r="C56" s="61"/>
      <c r="D56" s="72" t="s">
        <v>218</v>
      </c>
      <c r="E56" s="72"/>
    </row>
    <row r="57" spans="1:5" x14ac:dyDescent="0.25">
      <c r="A57" s="61"/>
      <c r="B57" s="61"/>
      <c r="C57" s="61"/>
      <c r="D57" s="72" t="s">
        <v>219</v>
      </c>
      <c r="E57" s="72"/>
    </row>
    <row r="58" spans="1:5" x14ac:dyDescent="0.25">
      <c r="A58" s="61"/>
      <c r="B58" s="61"/>
      <c r="C58" s="61" t="s">
        <v>220</v>
      </c>
      <c r="D58" s="61"/>
      <c r="E58" s="61"/>
    </row>
    <row r="59" spans="1:5" x14ac:dyDescent="0.25">
      <c r="A59" s="61"/>
      <c r="B59" s="61"/>
      <c r="C59" s="61"/>
      <c r="D59" s="72" t="s">
        <v>221</v>
      </c>
      <c r="E59" s="72"/>
    </row>
    <row r="60" spans="1:5" x14ac:dyDescent="0.25">
      <c r="A60" s="61"/>
      <c r="B60" s="61"/>
      <c r="C60" s="61"/>
      <c r="D60" s="72" t="s">
        <v>222</v>
      </c>
      <c r="E60" s="72"/>
    </row>
    <row r="61" spans="1:5" x14ac:dyDescent="0.25">
      <c r="A61" s="72"/>
      <c r="B61" s="61"/>
      <c r="C61" s="61"/>
      <c r="D61" s="72"/>
      <c r="E61" s="72" t="s">
        <v>223</v>
      </c>
    </row>
    <row r="62" spans="1:5" x14ac:dyDescent="0.25">
      <c r="A62" s="72"/>
      <c r="B62" s="61"/>
      <c r="C62" s="61"/>
      <c r="D62" s="72"/>
      <c r="E62" s="72" t="s">
        <v>224</v>
      </c>
    </row>
    <row r="63" spans="1:5" x14ac:dyDescent="0.25">
      <c r="A63" s="74"/>
      <c r="B63" s="61"/>
      <c r="C63" s="61"/>
      <c r="D63" s="72"/>
      <c r="E63" s="72" t="s">
        <v>225</v>
      </c>
    </row>
    <row r="64" spans="1:5" x14ac:dyDescent="0.25">
      <c r="A64" s="72"/>
      <c r="B64" s="61"/>
      <c r="C64" s="61" t="s">
        <v>226</v>
      </c>
      <c r="D64" s="72"/>
      <c r="E64" s="72"/>
    </row>
    <row r="65" spans="1:5" x14ac:dyDescent="0.25">
      <c r="A65" s="75">
        <v>3</v>
      </c>
      <c r="B65" s="72" t="s">
        <v>141</v>
      </c>
      <c r="C65" s="72" t="s">
        <v>227</v>
      </c>
      <c r="D65" s="72" t="s">
        <v>228</v>
      </c>
      <c r="E65" s="61"/>
    </row>
    <row r="66" spans="1:5" x14ac:dyDescent="0.25">
      <c r="A66" s="75"/>
      <c r="B66" s="72"/>
      <c r="C66" s="72"/>
      <c r="D66" s="61" t="s">
        <v>229</v>
      </c>
      <c r="E66" s="61" t="s">
        <v>230</v>
      </c>
    </row>
    <row r="67" spans="1:5" x14ac:dyDescent="0.25">
      <c r="A67" s="75"/>
      <c r="B67" s="72"/>
      <c r="C67" s="72"/>
      <c r="D67" s="61" t="s">
        <v>231</v>
      </c>
      <c r="E67" s="72" t="s">
        <v>232</v>
      </c>
    </row>
    <row r="68" spans="1:5" x14ac:dyDescent="0.25">
      <c r="A68" s="75"/>
      <c r="B68" s="72"/>
      <c r="C68" s="72"/>
      <c r="D68" s="61"/>
      <c r="E68" s="72" t="s">
        <v>233</v>
      </c>
    </row>
    <row r="69" spans="1:5" x14ac:dyDescent="0.25">
      <c r="A69" s="75"/>
      <c r="B69" s="72"/>
      <c r="C69" s="72"/>
      <c r="D69" s="61" t="s">
        <v>234</v>
      </c>
      <c r="E69" s="72"/>
    </row>
    <row r="70" spans="1:5" x14ac:dyDescent="0.25">
      <c r="A70" s="75"/>
      <c r="B70" s="72"/>
      <c r="C70" s="72"/>
      <c r="D70" s="61" t="s">
        <v>235</v>
      </c>
      <c r="E70" s="72" t="s">
        <v>236</v>
      </c>
    </row>
    <row r="71" spans="1:5" x14ac:dyDescent="0.25">
      <c r="A71" s="75"/>
      <c r="B71" s="72"/>
      <c r="C71" s="72"/>
      <c r="D71" s="61" t="s">
        <v>237</v>
      </c>
      <c r="E71" s="72"/>
    </row>
    <row r="72" spans="1:5" x14ac:dyDescent="0.25">
      <c r="A72" s="75"/>
      <c r="B72" s="72"/>
      <c r="C72" s="72"/>
      <c r="D72" s="61" t="s">
        <v>238</v>
      </c>
      <c r="E72" s="72"/>
    </row>
    <row r="73" spans="1:5" x14ac:dyDescent="0.25">
      <c r="A73" s="75"/>
      <c r="B73" s="72"/>
      <c r="C73" s="72"/>
      <c r="D73" s="61" t="s">
        <v>239</v>
      </c>
      <c r="E73" s="72"/>
    </row>
    <row r="74" spans="1:5" x14ac:dyDescent="0.25">
      <c r="A74" s="75"/>
      <c r="B74" s="72"/>
      <c r="C74" s="72"/>
      <c r="D74" s="61" t="s">
        <v>240</v>
      </c>
      <c r="E74" s="72"/>
    </row>
    <row r="75" spans="1:5" x14ac:dyDescent="0.25">
      <c r="A75" s="75"/>
      <c r="B75" s="72"/>
      <c r="C75" s="72"/>
      <c r="D75" s="61" t="s">
        <v>241</v>
      </c>
      <c r="E75" s="72"/>
    </row>
    <row r="76" spans="1:5" x14ac:dyDescent="0.25">
      <c r="A76" s="75"/>
      <c r="B76" s="72"/>
      <c r="C76" s="72"/>
      <c r="D76" s="61" t="s">
        <v>242</v>
      </c>
      <c r="E76" s="61" t="s">
        <v>243</v>
      </c>
    </row>
    <row r="77" spans="1:5" x14ac:dyDescent="0.25">
      <c r="A77" s="75"/>
      <c r="B77" s="72"/>
      <c r="C77" s="72"/>
      <c r="D77" s="61"/>
      <c r="E77" s="61" t="s">
        <v>244</v>
      </c>
    </row>
    <row r="78" spans="1:5" x14ac:dyDescent="0.25">
      <c r="A78" s="75"/>
      <c r="B78" s="72"/>
      <c r="C78" s="72"/>
      <c r="D78" s="61"/>
      <c r="E78" s="61" t="s">
        <v>245</v>
      </c>
    </row>
    <row r="79" spans="1:5" x14ac:dyDescent="0.25">
      <c r="A79" s="74">
        <v>4</v>
      </c>
      <c r="B79" s="74" t="s">
        <v>142</v>
      </c>
      <c r="C79" s="74" t="s">
        <v>246</v>
      </c>
      <c r="D79" s="74"/>
      <c r="E79" s="74"/>
    </row>
    <row r="80" spans="1:5" x14ac:dyDescent="0.25">
      <c r="A80" s="74"/>
      <c r="B80" s="74"/>
      <c r="C80" s="61" t="s">
        <v>247</v>
      </c>
      <c r="D80" s="74"/>
      <c r="E80" s="74"/>
    </row>
    <row r="81" spans="1:5" x14ac:dyDescent="0.25">
      <c r="A81" s="74"/>
      <c r="B81" s="74"/>
      <c r="C81" s="61" t="s">
        <v>248</v>
      </c>
      <c r="D81" s="74"/>
      <c r="E81" s="74"/>
    </row>
    <row r="82" spans="1:5" x14ac:dyDescent="0.25">
      <c r="A82" s="74"/>
      <c r="B82" s="74"/>
      <c r="C82" s="61" t="s">
        <v>249</v>
      </c>
      <c r="D82" s="74"/>
      <c r="E82" s="74"/>
    </row>
    <row r="83" spans="1:5" x14ac:dyDescent="0.25">
      <c r="A83" s="74"/>
      <c r="B83" s="74"/>
      <c r="C83" s="61" t="s">
        <v>250</v>
      </c>
      <c r="D83" s="61"/>
      <c r="E83" s="74"/>
    </row>
    <row r="84" spans="1:5" x14ac:dyDescent="0.25">
      <c r="A84" s="74"/>
      <c r="B84" s="74"/>
      <c r="C84" s="61" t="s">
        <v>251</v>
      </c>
      <c r="D84" s="74"/>
      <c r="E84" s="74"/>
    </row>
    <row r="85" spans="1:5" x14ac:dyDescent="0.25">
      <c r="A85" s="74">
        <v>5</v>
      </c>
      <c r="B85" s="74" t="s">
        <v>252</v>
      </c>
      <c r="C85" s="74" t="s">
        <v>253</v>
      </c>
      <c r="D85" s="61" t="s">
        <v>254</v>
      </c>
      <c r="E85" s="74"/>
    </row>
    <row r="86" spans="1:5" x14ac:dyDescent="0.25">
      <c r="A86" s="74"/>
      <c r="B86" s="74"/>
      <c r="C86" s="74"/>
      <c r="D86" s="61" t="s">
        <v>255</v>
      </c>
      <c r="E86" s="74"/>
    </row>
    <row r="87" spans="1:5" x14ac:dyDescent="0.25">
      <c r="A87" s="74"/>
      <c r="B87" s="74"/>
      <c r="C87" s="74"/>
      <c r="D87" s="61" t="s">
        <v>256</v>
      </c>
      <c r="E87" s="74"/>
    </row>
    <row r="88" spans="1:5" x14ac:dyDescent="0.25">
      <c r="A88" s="74"/>
      <c r="B88" s="74"/>
      <c r="C88" s="74"/>
      <c r="D88" s="74" t="s">
        <v>272</v>
      </c>
      <c r="E88" s="74"/>
    </row>
    <row r="89" spans="1:5" x14ac:dyDescent="0.25">
      <c r="A89" s="61">
        <v>6</v>
      </c>
      <c r="B89" s="61" t="s">
        <v>143</v>
      </c>
      <c r="C89" s="61" t="s">
        <v>257</v>
      </c>
      <c r="D89" s="61" t="s">
        <v>258</v>
      </c>
      <c r="E89" s="61"/>
    </row>
    <row r="90" spans="1:5" x14ac:dyDescent="0.25">
      <c r="A90" s="61"/>
      <c r="B90" s="61"/>
      <c r="C90" s="61"/>
      <c r="D90" s="61" t="s">
        <v>259</v>
      </c>
      <c r="E90" s="61"/>
    </row>
    <row r="91" spans="1:5" x14ac:dyDescent="0.25">
      <c r="A91" s="61"/>
      <c r="B91" s="61"/>
      <c r="C91" s="61"/>
      <c r="D91" s="61" t="s">
        <v>260</v>
      </c>
      <c r="E91" s="61"/>
    </row>
    <row r="92" spans="1:5" x14ac:dyDescent="0.25">
      <c r="A92" s="61"/>
      <c r="B92" s="61"/>
      <c r="C92" s="61"/>
      <c r="D92" s="61" t="s">
        <v>261</v>
      </c>
      <c r="E92" s="61"/>
    </row>
    <row r="93" spans="1:5" x14ac:dyDescent="0.25">
      <c r="A93" s="61"/>
      <c r="B93" s="61"/>
      <c r="C93" s="61"/>
      <c r="D93" s="61" t="s">
        <v>171</v>
      </c>
      <c r="E93" s="61"/>
    </row>
    <row r="94" spans="1:5" x14ac:dyDescent="0.25">
      <c r="A94" s="61"/>
      <c r="B94" s="61"/>
      <c r="C94" s="61" t="s">
        <v>262</v>
      </c>
      <c r="D94" s="61" t="s">
        <v>168</v>
      </c>
      <c r="E94" s="61"/>
    </row>
    <row r="95" spans="1:5" x14ac:dyDescent="0.25">
      <c r="A95" s="61"/>
      <c r="B95" s="61"/>
      <c r="C95" s="61"/>
      <c r="D95" s="61" t="s">
        <v>263</v>
      </c>
      <c r="E95" s="61"/>
    </row>
    <row r="96" spans="1:5" x14ac:dyDescent="0.25">
      <c r="A96" s="61"/>
      <c r="B96" s="61"/>
      <c r="C96" s="61"/>
      <c r="D96" s="61" t="s">
        <v>264</v>
      </c>
      <c r="E96" s="61"/>
    </row>
    <row r="97" spans="1:5" x14ac:dyDescent="0.25">
      <c r="A97" s="61"/>
      <c r="B97" s="61"/>
      <c r="C97" s="61"/>
      <c r="D97" s="61" t="s">
        <v>265</v>
      </c>
      <c r="E97" s="61"/>
    </row>
    <row r="98" spans="1:5" ht="14.45" customHeight="1" x14ac:dyDescent="0.25">
      <c r="A98" s="61">
        <v>7</v>
      </c>
      <c r="B98" s="73" t="s">
        <v>266</v>
      </c>
      <c r="C98" s="74" t="s">
        <v>267</v>
      </c>
      <c r="D98" s="74" t="s">
        <v>268</v>
      </c>
      <c r="E98" s="61"/>
    </row>
    <row r="99" spans="1:5" x14ac:dyDescent="0.25">
      <c r="A99" s="61"/>
      <c r="B99" s="73"/>
      <c r="C99" s="74"/>
      <c r="D99" s="74" t="s">
        <v>75</v>
      </c>
      <c r="E99" s="61"/>
    </row>
    <row r="100" spans="1:5" x14ac:dyDescent="0.25">
      <c r="A100" s="61"/>
      <c r="B100" s="73"/>
      <c r="C100" s="74"/>
      <c r="D100" s="74" t="s">
        <v>269</v>
      </c>
      <c r="E100" s="61"/>
    </row>
    <row r="101" spans="1:5" x14ac:dyDescent="0.25">
      <c r="A101" s="61"/>
      <c r="B101" s="73"/>
      <c r="C101" s="61" t="s">
        <v>270</v>
      </c>
      <c r="D101" s="74" t="s">
        <v>268</v>
      </c>
      <c r="E101" s="61"/>
    </row>
    <row r="102" spans="1:5" x14ac:dyDescent="0.25">
      <c r="A102" s="61"/>
      <c r="B102" s="73"/>
      <c r="C102" s="61"/>
      <c r="D102" s="74" t="s">
        <v>75</v>
      </c>
      <c r="E102" s="61"/>
    </row>
    <row r="103" spans="1:5" x14ac:dyDescent="0.25">
      <c r="A103" s="61"/>
      <c r="B103" s="73"/>
      <c r="C103" s="61"/>
      <c r="D103" s="74" t="s">
        <v>269</v>
      </c>
      <c r="E103" s="61"/>
    </row>
    <row r="104" spans="1:5" x14ac:dyDescent="0.25">
      <c r="A104" s="61"/>
      <c r="B104" s="73"/>
      <c r="C104" s="61" t="s">
        <v>271</v>
      </c>
      <c r="D104" s="74" t="s">
        <v>268</v>
      </c>
      <c r="E104" s="61"/>
    </row>
    <row r="105" spans="1:5" x14ac:dyDescent="0.25">
      <c r="A105" s="61"/>
      <c r="B105" s="73"/>
      <c r="C105" s="61"/>
      <c r="D105" s="74" t="s">
        <v>75</v>
      </c>
      <c r="E105" s="61"/>
    </row>
    <row r="106" spans="1:5" x14ac:dyDescent="0.25">
      <c r="A106" s="61"/>
      <c r="B106" s="73"/>
      <c r="C106" s="61"/>
      <c r="D106" s="74" t="s">
        <v>269</v>
      </c>
      <c r="E106" s="61"/>
    </row>
    <row r="107" spans="1:5" x14ac:dyDescent="0.25">
      <c r="A107" s="61">
        <v>8</v>
      </c>
      <c r="B107" s="61" t="s">
        <v>273</v>
      </c>
      <c r="C107" s="61" t="s">
        <v>274</v>
      </c>
      <c r="D107" s="61" t="s">
        <v>275</v>
      </c>
      <c r="E107" s="61"/>
    </row>
    <row r="108" spans="1:5" x14ac:dyDescent="0.25">
      <c r="A108" s="61"/>
      <c r="B108" s="61"/>
      <c r="C108" s="61"/>
      <c r="D108" s="61" t="s">
        <v>276</v>
      </c>
      <c r="E108" s="61"/>
    </row>
    <row r="109" spans="1:5" x14ac:dyDescent="0.25">
      <c r="A109" s="61"/>
      <c r="B109" s="61"/>
      <c r="C109" s="61"/>
      <c r="D109" s="74" t="s">
        <v>277</v>
      </c>
      <c r="E109" s="61"/>
    </row>
    <row r="110" spans="1:5" x14ac:dyDescent="0.25">
      <c r="A110" s="61"/>
      <c r="B110" s="61"/>
      <c r="C110" s="61"/>
      <c r="D110" s="61" t="s">
        <v>278</v>
      </c>
      <c r="E110" s="61"/>
    </row>
    <row r="111" spans="1:5" x14ac:dyDescent="0.25">
      <c r="A111" s="61"/>
      <c r="B111" s="61"/>
      <c r="C111" s="61"/>
      <c r="D111" s="61" t="s">
        <v>279</v>
      </c>
      <c r="E111" s="61"/>
    </row>
    <row r="112" spans="1:5" x14ac:dyDescent="0.25">
      <c r="A112" s="61"/>
      <c r="B112" s="61"/>
      <c r="C112" s="61"/>
      <c r="D112" s="61" t="s">
        <v>280</v>
      </c>
      <c r="E112" s="61"/>
    </row>
    <row r="113" spans="1:5" x14ac:dyDescent="0.25">
      <c r="A113" s="61"/>
      <c r="B113" s="61"/>
      <c r="C113" s="61"/>
      <c r="D113" s="61" t="s">
        <v>281</v>
      </c>
      <c r="E113" s="61"/>
    </row>
    <row r="114" spans="1:5" x14ac:dyDescent="0.25">
      <c r="A114" s="61"/>
      <c r="B114" s="61"/>
      <c r="C114" s="61"/>
      <c r="D114" s="61" t="s">
        <v>282</v>
      </c>
      <c r="E114" s="61"/>
    </row>
    <row r="115" spans="1:5" x14ac:dyDescent="0.25">
      <c r="A115" s="61"/>
      <c r="B115" s="61"/>
      <c r="C115" s="61" t="s">
        <v>283</v>
      </c>
      <c r="D115" s="61" t="s">
        <v>284</v>
      </c>
      <c r="E115" s="61"/>
    </row>
    <row r="116" spans="1:5" x14ac:dyDescent="0.25">
      <c r="A116" s="61"/>
      <c r="B116" s="61"/>
      <c r="C116" s="61"/>
      <c r="D116" s="61" t="s">
        <v>285</v>
      </c>
      <c r="E116" s="61"/>
    </row>
    <row r="117" spans="1:5" x14ac:dyDescent="0.25">
      <c r="A117" s="61"/>
      <c r="B117" s="61"/>
      <c r="C117" s="61"/>
      <c r="D117" s="61" t="s">
        <v>286</v>
      </c>
      <c r="E117" s="61"/>
    </row>
    <row r="118" spans="1:5" x14ac:dyDescent="0.25">
      <c r="A118" s="61"/>
      <c r="B118" s="61"/>
      <c r="C118" s="61"/>
      <c r="D118" s="61" t="s">
        <v>287</v>
      </c>
      <c r="E118" s="61"/>
    </row>
    <row r="119" spans="1:5" x14ac:dyDescent="0.25">
      <c r="A119" s="61"/>
      <c r="B119" s="61"/>
      <c r="C119" s="61"/>
      <c r="D119" s="61" t="s">
        <v>288</v>
      </c>
      <c r="E119" s="61"/>
    </row>
    <row r="120" spans="1:5" x14ac:dyDescent="0.25">
      <c r="A120" s="61"/>
      <c r="B120" s="61"/>
      <c r="C120" s="61"/>
      <c r="D120" s="61" t="s">
        <v>289</v>
      </c>
      <c r="E120" s="61"/>
    </row>
    <row r="121" spans="1:5" x14ac:dyDescent="0.25">
      <c r="A121" s="61"/>
      <c r="B121" s="61"/>
      <c r="C121" s="61"/>
      <c r="D121" s="61" t="s">
        <v>290</v>
      </c>
      <c r="E121" s="61"/>
    </row>
    <row r="122" spans="1:5" x14ac:dyDescent="0.25">
      <c r="A122" s="61"/>
      <c r="B122" s="61"/>
      <c r="C122" s="61"/>
      <c r="D122" s="61" t="s">
        <v>291</v>
      </c>
      <c r="E122" s="61"/>
    </row>
    <row r="123" spans="1:5" x14ac:dyDescent="0.25">
      <c r="A123" s="61"/>
      <c r="B123" s="61"/>
      <c r="C123" s="61"/>
      <c r="D123" s="61" t="s">
        <v>292</v>
      </c>
      <c r="E123" s="61"/>
    </row>
    <row r="124" spans="1:5" x14ac:dyDescent="0.25">
      <c r="A124" s="61"/>
      <c r="B124" s="61"/>
      <c r="C124" s="61"/>
      <c r="D124" s="61" t="s">
        <v>293</v>
      </c>
      <c r="E124" s="61"/>
    </row>
    <row r="125" spans="1:5" x14ac:dyDescent="0.25">
      <c r="A125" s="61"/>
      <c r="B125" s="61"/>
      <c r="C125" s="61"/>
      <c r="D125" s="61" t="s">
        <v>294</v>
      </c>
      <c r="E125" s="61"/>
    </row>
    <row r="126" spans="1:5" x14ac:dyDescent="0.25">
      <c r="A126" s="61"/>
      <c r="B126" s="61"/>
      <c r="C126" s="61" t="s">
        <v>295</v>
      </c>
      <c r="D126" s="61" t="s">
        <v>296</v>
      </c>
      <c r="E126" s="61"/>
    </row>
    <row r="127" spans="1:5" x14ac:dyDescent="0.25">
      <c r="A127" s="61"/>
      <c r="B127" s="61"/>
      <c r="C127" s="61"/>
      <c r="D127" s="61" t="s">
        <v>297</v>
      </c>
      <c r="E127" s="61"/>
    </row>
    <row r="128" spans="1:5" x14ac:dyDescent="0.25">
      <c r="A128" s="61"/>
      <c r="B128" s="61"/>
      <c r="C128" s="61"/>
      <c r="D128" s="61" t="s">
        <v>298</v>
      </c>
      <c r="E128" s="61"/>
    </row>
    <row r="129" spans="1:5" x14ac:dyDescent="0.25">
      <c r="A129" s="61"/>
      <c r="B129" s="61"/>
      <c r="C129" s="61"/>
      <c r="D129" s="61" t="s">
        <v>299</v>
      </c>
      <c r="E129" s="61"/>
    </row>
    <row r="130" spans="1:5" x14ac:dyDescent="0.25">
      <c r="A130" s="61"/>
      <c r="B130" s="61"/>
      <c r="C130" s="61"/>
      <c r="D130" s="61" t="s">
        <v>300</v>
      </c>
      <c r="E130" s="61"/>
    </row>
    <row r="131" spans="1:5" x14ac:dyDescent="0.25">
      <c r="A131" s="61"/>
      <c r="B131" s="61"/>
      <c r="C131" s="61"/>
      <c r="D131" s="61" t="s">
        <v>301</v>
      </c>
      <c r="E131" s="61"/>
    </row>
    <row r="132" spans="1:5" x14ac:dyDescent="0.25">
      <c r="A132" s="61"/>
      <c r="B132" s="61"/>
      <c r="C132" s="61"/>
      <c r="D132" s="61" t="s">
        <v>302</v>
      </c>
      <c r="E132" s="61"/>
    </row>
    <row r="133" spans="1:5" x14ac:dyDescent="0.25">
      <c r="A133" s="61"/>
      <c r="B133" s="61"/>
      <c r="C133" s="61"/>
      <c r="D133" s="61" t="s">
        <v>291</v>
      </c>
      <c r="E133" s="61"/>
    </row>
    <row r="134" spans="1:5" x14ac:dyDescent="0.25">
      <c r="A134" s="61"/>
      <c r="B134" s="61"/>
      <c r="C134" s="61"/>
      <c r="D134" s="61" t="s">
        <v>303</v>
      </c>
      <c r="E134" s="61"/>
    </row>
    <row r="135" spans="1:5" x14ac:dyDescent="0.25">
      <c r="A135" s="61"/>
      <c r="B135" s="61"/>
      <c r="C135" s="61" t="s">
        <v>304</v>
      </c>
      <c r="D135" s="61" t="s">
        <v>305</v>
      </c>
      <c r="E135" s="61" t="s">
        <v>306</v>
      </c>
    </row>
    <row r="136" spans="1:5" x14ac:dyDescent="0.25">
      <c r="A136" s="61"/>
      <c r="B136" s="61"/>
      <c r="C136" s="61"/>
      <c r="D136" s="61"/>
      <c r="E136" s="61" t="s">
        <v>307</v>
      </c>
    </row>
    <row r="137" spans="1:5" x14ac:dyDescent="0.25">
      <c r="A137" s="61"/>
      <c r="B137" s="61"/>
      <c r="C137" s="61"/>
      <c r="D137" s="61" t="s">
        <v>291</v>
      </c>
      <c r="E137" s="61"/>
    </row>
    <row r="138" spans="1:5" x14ac:dyDescent="0.25">
      <c r="A138" s="61"/>
      <c r="B138" s="61"/>
      <c r="C138" s="61"/>
      <c r="D138" s="61" t="s">
        <v>308</v>
      </c>
      <c r="E138" s="61"/>
    </row>
    <row r="139" spans="1:5" x14ac:dyDescent="0.25">
      <c r="A139" s="61"/>
      <c r="B139" s="61"/>
      <c r="C139" s="61"/>
      <c r="D139" s="61" t="s">
        <v>309</v>
      </c>
      <c r="E139" s="61"/>
    </row>
    <row r="140" spans="1:5" x14ac:dyDescent="0.25">
      <c r="A140" s="61"/>
      <c r="B140" s="61"/>
      <c r="C140" s="61"/>
      <c r="D140" s="61" t="s">
        <v>310</v>
      </c>
      <c r="E140" s="61"/>
    </row>
    <row r="141" spans="1:5" x14ac:dyDescent="0.25">
      <c r="A141" s="61"/>
      <c r="B141" s="61"/>
      <c r="C141" s="61" t="s">
        <v>311</v>
      </c>
      <c r="D141" s="61" t="s">
        <v>312</v>
      </c>
      <c r="E141" s="61"/>
    </row>
    <row r="142" spans="1:5" x14ac:dyDescent="0.25">
      <c r="A142" s="61"/>
      <c r="B142" s="61"/>
      <c r="C142" s="61"/>
      <c r="D142" s="61" t="s">
        <v>313</v>
      </c>
      <c r="E142" s="61"/>
    </row>
    <row r="143" spans="1:5" x14ac:dyDescent="0.25">
      <c r="A143" s="61"/>
      <c r="B143" s="61"/>
      <c r="C143" s="61"/>
      <c r="D143" s="61" t="s">
        <v>291</v>
      </c>
      <c r="E143" s="61"/>
    </row>
    <row r="144" spans="1:5" x14ac:dyDescent="0.25">
      <c r="A144" s="61"/>
      <c r="B144" s="61"/>
      <c r="C144" s="61" t="s">
        <v>314</v>
      </c>
      <c r="D144" s="61" t="s">
        <v>315</v>
      </c>
      <c r="E144" s="61"/>
    </row>
    <row r="145" spans="1:5" x14ac:dyDescent="0.25">
      <c r="A145" s="61"/>
      <c r="B145" s="61"/>
      <c r="C145" s="61"/>
      <c r="D145" s="61" t="s">
        <v>316</v>
      </c>
      <c r="E145" s="61"/>
    </row>
    <row r="146" spans="1:5" x14ac:dyDescent="0.25">
      <c r="A146" s="61"/>
      <c r="B146" s="61"/>
      <c r="C146" s="61"/>
      <c r="D146" s="61" t="s">
        <v>317</v>
      </c>
      <c r="E146" s="61"/>
    </row>
    <row r="147" spans="1:5" x14ac:dyDescent="0.25">
      <c r="A147" s="61">
        <v>9</v>
      </c>
      <c r="B147" s="61" t="s">
        <v>318</v>
      </c>
      <c r="C147" s="61" t="s">
        <v>319</v>
      </c>
      <c r="D147" s="61" t="s">
        <v>296</v>
      </c>
      <c r="E147" s="61"/>
    </row>
    <row r="148" spans="1:5" x14ac:dyDescent="0.25">
      <c r="A148" s="61"/>
      <c r="B148" s="61"/>
      <c r="C148" s="61"/>
      <c r="D148" s="61" t="s">
        <v>320</v>
      </c>
      <c r="E148" s="61"/>
    </row>
    <row r="149" spans="1:5" x14ac:dyDescent="0.25">
      <c r="A149" s="61"/>
      <c r="B149" s="61"/>
      <c r="C149" s="61"/>
      <c r="D149" s="61" t="s">
        <v>238</v>
      </c>
      <c r="E149" s="61"/>
    </row>
    <row r="150" spans="1:5" x14ac:dyDescent="0.25">
      <c r="A150" s="61"/>
      <c r="B150" s="61"/>
      <c r="C150" s="61"/>
      <c r="D150" s="61" t="s">
        <v>321</v>
      </c>
      <c r="E150" s="61"/>
    </row>
    <row r="151" spans="1:5" x14ac:dyDescent="0.25">
      <c r="A151" s="61"/>
      <c r="B151" s="61"/>
      <c r="C151" s="61"/>
      <c r="D151" s="61" t="s">
        <v>322</v>
      </c>
      <c r="E151" s="61"/>
    </row>
    <row r="152" spans="1:5" x14ac:dyDescent="0.25">
      <c r="A152" s="61"/>
      <c r="B152" s="61"/>
      <c r="C152" s="61"/>
      <c r="D152" s="61" t="s">
        <v>323</v>
      </c>
      <c r="E152" s="61"/>
    </row>
    <row r="153" spans="1:5" x14ac:dyDescent="0.25">
      <c r="A153" s="61"/>
      <c r="B153" s="61"/>
      <c r="C153" s="61"/>
      <c r="D153" s="61" t="s">
        <v>324</v>
      </c>
      <c r="E153" s="61"/>
    </row>
    <row r="154" spans="1:5" x14ac:dyDescent="0.25">
      <c r="A154" s="61">
        <v>10</v>
      </c>
      <c r="B154" s="61" t="s">
        <v>325</v>
      </c>
      <c r="C154" s="61" t="s">
        <v>326</v>
      </c>
      <c r="D154" s="61" t="s">
        <v>327</v>
      </c>
      <c r="E154" s="61"/>
    </row>
    <row r="155" spans="1:5" x14ac:dyDescent="0.25">
      <c r="A155" s="61"/>
      <c r="B155" s="61"/>
      <c r="C155" s="61"/>
      <c r="D155" s="61" t="s">
        <v>328</v>
      </c>
      <c r="E155" s="61"/>
    </row>
    <row r="156" spans="1:5" x14ac:dyDescent="0.25">
      <c r="A156" s="61"/>
      <c r="B156" s="61"/>
      <c r="C156" s="61"/>
      <c r="D156" s="61" t="s">
        <v>329</v>
      </c>
      <c r="E156" s="61"/>
    </row>
    <row r="157" spans="1:5" x14ac:dyDescent="0.25">
      <c r="A157" s="61"/>
      <c r="B157" s="61"/>
      <c r="C157" s="61"/>
      <c r="D157" s="61" t="s">
        <v>330</v>
      </c>
      <c r="E157" s="61"/>
    </row>
    <row r="158" spans="1:5" x14ac:dyDescent="0.25">
      <c r="A158" s="61"/>
      <c r="B158" s="61"/>
      <c r="C158" s="61"/>
      <c r="D158" s="61" t="s">
        <v>292</v>
      </c>
      <c r="E158" s="61"/>
    </row>
    <row r="159" spans="1:5" x14ac:dyDescent="0.25">
      <c r="A159" s="61"/>
      <c r="B159" s="61"/>
      <c r="C159" s="61"/>
      <c r="D159" s="61" t="s">
        <v>331</v>
      </c>
      <c r="E159" s="61"/>
    </row>
    <row r="160" spans="1:5" x14ac:dyDescent="0.25">
      <c r="A160" s="61"/>
      <c r="B160" s="61"/>
      <c r="C160" s="61" t="s">
        <v>332</v>
      </c>
      <c r="D160" s="61" t="s">
        <v>333</v>
      </c>
      <c r="E160" s="61" t="s">
        <v>334</v>
      </c>
    </row>
    <row r="161" spans="1:5" x14ac:dyDescent="0.25">
      <c r="A161" s="61"/>
      <c r="B161" s="61"/>
      <c r="C161" s="61"/>
      <c r="D161" s="61" t="s">
        <v>335</v>
      </c>
      <c r="E161" s="61" t="s">
        <v>336</v>
      </c>
    </row>
    <row r="162" spans="1:5" x14ac:dyDescent="0.25">
      <c r="A162" s="61"/>
      <c r="B162" s="61"/>
      <c r="C162" s="61"/>
      <c r="D162" s="61" t="s">
        <v>337</v>
      </c>
      <c r="E162" s="61"/>
    </row>
    <row r="163" spans="1:5" x14ac:dyDescent="0.25">
      <c r="A163" s="61"/>
      <c r="B163" s="61"/>
      <c r="C163" s="61"/>
      <c r="D163" s="61" t="s">
        <v>171</v>
      </c>
      <c r="E163" s="61"/>
    </row>
    <row r="164" spans="1:5" x14ac:dyDescent="0.25">
      <c r="A164" s="61">
        <v>11</v>
      </c>
      <c r="B164" s="61" t="s">
        <v>338</v>
      </c>
      <c r="C164" s="61" t="s">
        <v>339</v>
      </c>
      <c r="D164" s="61" t="s">
        <v>340</v>
      </c>
      <c r="E164" s="61"/>
    </row>
    <row r="165" spans="1:5" x14ac:dyDescent="0.25">
      <c r="A165" s="61"/>
      <c r="B165" s="61"/>
      <c r="C165" s="61"/>
      <c r="D165" s="61" t="s">
        <v>341</v>
      </c>
      <c r="E165" s="61"/>
    </row>
    <row r="166" spans="1:5" x14ac:dyDescent="0.25">
      <c r="A166" s="61"/>
      <c r="B166" s="61"/>
      <c r="C166" s="61"/>
      <c r="D166" s="61" t="s">
        <v>342</v>
      </c>
      <c r="E166" s="61"/>
    </row>
    <row r="167" spans="1:5" x14ac:dyDescent="0.25">
      <c r="A167" s="61"/>
      <c r="B167" s="61"/>
      <c r="C167" s="61"/>
      <c r="D167" s="61" t="s">
        <v>343</v>
      </c>
      <c r="E167" s="61"/>
    </row>
    <row r="168" spans="1:5" x14ac:dyDescent="0.25">
      <c r="A168" s="61"/>
      <c r="B168" s="61"/>
      <c r="C168" s="61"/>
      <c r="D168" s="61" t="s">
        <v>344</v>
      </c>
      <c r="E168" s="61"/>
    </row>
    <row r="169" spans="1:5" x14ac:dyDescent="0.25">
      <c r="A169" s="61"/>
      <c r="B169" s="61"/>
      <c r="C169" s="61"/>
      <c r="D169" s="61" t="s">
        <v>345</v>
      </c>
      <c r="E169" s="61"/>
    </row>
    <row r="170" spans="1:5" x14ac:dyDescent="0.25">
      <c r="A170" s="61"/>
      <c r="B170" s="61"/>
      <c r="C170" s="61"/>
      <c r="D170" s="61" t="s">
        <v>238</v>
      </c>
      <c r="E170" s="61"/>
    </row>
    <row r="171" spans="1:5" x14ac:dyDescent="0.25">
      <c r="A171" s="61"/>
      <c r="B171" s="61"/>
      <c r="C171" s="61"/>
      <c r="D171" s="61" t="s">
        <v>346</v>
      </c>
      <c r="E171" s="61"/>
    </row>
    <row r="172" spans="1:5" x14ac:dyDescent="0.25">
      <c r="A172" s="61"/>
      <c r="B172" s="61"/>
      <c r="C172" s="61"/>
      <c r="D172" s="61" t="s">
        <v>347</v>
      </c>
      <c r="E172" s="61"/>
    </row>
    <row r="173" spans="1:5" x14ac:dyDescent="0.25">
      <c r="A173" s="61"/>
      <c r="B173" s="61"/>
      <c r="C173" s="61"/>
      <c r="D173" s="61" t="s">
        <v>348</v>
      </c>
      <c r="E173" s="61"/>
    </row>
    <row r="174" spans="1:5" x14ac:dyDescent="0.25">
      <c r="A174" s="61">
        <v>12</v>
      </c>
      <c r="B174" s="61" t="s">
        <v>349</v>
      </c>
      <c r="C174" s="61" t="s">
        <v>350</v>
      </c>
      <c r="D174" s="61" t="s">
        <v>351</v>
      </c>
      <c r="E174" s="61"/>
    </row>
    <row r="175" spans="1:5" x14ac:dyDescent="0.25">
      <c r="A175" s="74"/>
      <c r="B175" s="61"/>
      <c r="C175" s="61"/>
      <c r="D175" s="61"/>
      <c r="E175" s="61" t="s">
        <v>352</v>
      </c>
    </row>
    <row r="176" spans="1:5" x14ac:dyDescent="0.25">
      <c r="A176" s="74"/>
      <c r="B176" s="61"/>
      <c r="C176" s="61"/>
      <c r="D176" s="61"/>
      <c r="E176" s="61" t="s">
        <v>353</v>
      </c>
    </row>
    <row r="177" spans="1:5" x14ac:dyDescent="0.25">
      <c r="A177" s="74"/>
      <c r="B177" s="61"/>
      <c r="C177" s="61"/>
      <c r="D177" s="61"/>
      <c r="E177" s="61" t="s">
        <v>354</v>
      </c>
    </row>
    <row r="178" spans="1:5" x14ac:dyDescent="0.25">
      <c r="A178" s="74"/>
      <c r="B178" s="61"/>
      <c r="C178" s="61" t="s">
        <v>355</v>
      </c>
      <c r="D178" s="61"/>
      <c r="E178" s="61"/>
    </row>
    <row r="179" spans="1:5" x14ac:dyDescent="0.25">
      <c r="A179" s="74"/>
      <c r="B179" s="61"/>
      <c r="C179" s="61" t="s">
        <v>356</v>
      </c>
      <c r="D179" s="61"/>
      <c r="E179" s="61"/>
    </row>
    <row r="180" spans="1:5" x14ac:dyDescent="0.25">
      <c r="A180" s="61">
        <v>13</v>
      </c>
      <c r="B180" s="61" t="s">
        <v>174</v>
      </c>
      <c r="C180" s="61" t="s">
        <v>175</v>
      </c>
      <c r="D180" s="61"/>
      <c r="E180" s="61"/>
    </row>
    <row r="181" spans="1:5" x14ac:dyDescent="0.25">
      <c r="A181" s="61"/>
      <c r="B181" s="61"/>
      <c r="C181" s="61" t="s">
        <v>176</v>
      </c>
      <c r="D181" s="61"/>
      <c r="E181" s="61"/>
    </row>
    <row r="182" spans="1:5" x14ac:dyDescent="0.25">
      <c r="A182" s="61"/>
      <c r="B182" s="61"/>
      <c r="C182" s="61" t="s">
        <v>177</v>
      </c>
      <c r="D182" s="61"/>
      <c r="E182" s="61"/>
    </row>
    <row r="183" spans="1:5" x14ac:dyDescent="0.25">
      <c r="A183" s="61"/>
      <c r="B183" s="61"/>
      <c r="C183" s="61" t="s">
        <v>178</v>
      </c>
      <c r="D183" s="61"/>
      <c r="E183" s="61"/>
    </row>
    <row r="184" spans="1:5" x14ac:dyDescent="0.25">
      <c r="A184" s="61"/>
      <c r="B184" s="61"/>
      <c r="C184" s="61" t="s">
        <v>364</v>
      </c>
      <c r="D184" s="61"/>
      <c r="E184" s="61"/>
    </row>
    <row r="185" spans="1:5" x14ac:dyDescent="0.25">
      <c r="A185" s="61"/>
      <c r="B185" s="61"/>
      <c r="C185" s="61" t="s">
        <v>179</v>
      </c>
      <c r="D185" s="61"/>
      <c r="E185" s="61"/>
    </row>
    <row r="186" spans="1:5" x14ac:dyDescent="0.25">
      <c r="A186" s="61">
        <v>14</v>
      </c>
      <c r="B186" s="61" t="s">
        <v>357</v>
      </c>
      <c r="C186" s="61" t="s">
        <v>358</v>
      </c>
      <c r="D186" s="61" t="s">
        <v>268</v>
      </c>
      <c r="E186" s="61"/>
    </row>
    <row r="187" spans="1:5" x14ac:dyDescent="0.25">
      <c r="A187" s="61"/>
      <c r="B187" s="61"/>
      <c r="C187" s="61"/>
      <c r="D187" s="61" t="s">
        <v>269</v>
      </c>
      <c r="E187" s="61"/>
    </row>
    <row r="188" spans="1:5" x14ac:dyDescent="0.25">
      <c r="A188" s="61"/>
      <c r="B188" s="61"/>
      <c r="C188" s="61"/>
      <c r="D188" s="61" t="s">
        <v>359</v>
      </c>
      <c r="E188" s="61"/>
    </row>
    <row r="189" spans="1:5" x14ac:dyDescent="0.25">
      <c r="A189" s="61"/>
      <c r="B189" s="61"/>
      <c r="C189" s="61" t="s">
        <v>360</v>
      </c>
      <c r="D189" s="61" t="s">
        <v>268</v>
      </c>
      <c r="E189" s="61"/>
    </row>
    <row r="190" spans="1:5" x14ac:dyDescent="0.25">
      <c r="A190" s="74"/>
      <c r="B190" s="61"/>
      <c r="C190" s="61"/>
      <c r="D190" s="61" t="s">
        <v>269</v>
      </c>
      <c r="E190" s="61"/>
    </row>
    <row r="191" spans="1:5" x14ac:dyDescent="0.25">
      <c r="A191" s="74"/>
      <c r="B191" s="61"/>
      <c r="C191" s="61"/>
      <c r="D191" s="61" t="s">
        <v>359</v>
      </c>
      <c r="E191" s="61"/>
    </row>
    <row r="192" spans="1:5" x14ac:dyDescent="0.25">
      <c r="A192" s="61"/>
      <c r="B192" s="61"/>
      <c r="C192" s="61" t="s">
        <v>361</v>
      </c>
      <c r="D192" s="61" t="s">
        <v>268</v>
      </c>
      <c r="E192" s="61"/>
    </row>
    <row r="193" spans="1:5" x14ac:dyDescent="0.25">
      <c r="A193" s="61"/>
      <c r="B193" s="61"/>
      <c r="C193" s="61"/>
      <c r="D193" s="61" t="s">
        <v>269</v>
      </c>
      <c r="E193" s="61"/>
    </row>
    <row r="194" spans="1:5" x14ac:dyDescent="0.25">
      <c r="A194" s="61"/>
      <c r="B194" s="61"/>
      <c r="C194" s="61"/>
      <c r="D194" s="61"/>
      <c r="E194" s="61"/>
    </row>
    <row r="195" spans="1:5" x14ac:dyDescent="0.25">
      <c r="A195" s="61"/>
      <c r="B195" s="61"/>
      <c r="C195" s="61"/>
      <c r="D195" s="61"/>
      <c r="E195" s="61"/>
    </row>
    <row r="196" spans="1:5" x14ac:dyDescent="0.25">
      <c r="A196" s="61"/>
      <c r="B196" s="61"/>
      <c r="C196" s="61"/>
      <c r="D196" s="61"/>
      <c r="E196" s="61"/>
    </row>
    <row r="197" spans="1:5" x14ac:dyDescent="0.25">
      <c r="A197" s="61"/>
      <c r="B197" s="61"/>
      <c r="C197" s="61"/>
      <c r="D197" s="61"/>
      <c r="E197" s="61"/>
    </row>
  </sheetData>
  <sheetProtection password="E503" sheet="1" objects="1" scenarios="1"/>
  <mergeCells count="2">
    <mergeCell ref="A1:E1"/>
    <mergeCell ref="A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06423d8-3d3e-4d9a-9f10-5eb7ec43d50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AADF33CD907941BBAC18F225706B32" ma:contentTypeVersion="9" ma:contentTypeDescription="Create a new document." ma:contentTypeScope="" ma:versionID="e1659c6afc1c2cbeff99810a4550b23d">
  <xsd:schema xmlns:xsd="http://www.w3.org/2001/XMLSchema" xmlns:xs="http://www.w3.org/2001/XMLSchema" xmlns:p="http://schemas.microsoft.com/office/2006/metadata/properties" xmlns:ns3="a06423d8-3d3e-4d9a-9f10-5eb7ec43d509" targetNamespace="http://schemas.microsoft.com/office/2006/metadata/properties" ma:root="true" ma:fieldsID="c12d0edf4f33d0f760b5cb5893f9b534" ns3:_="">
    <xsd:import namespace="a06423d8-3d3e-4d9a-9f10-5eb7ec43d50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6423d8-3d3e-4d9a-9f10-5eb7ec43d50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6F6CB5-EA31-473E-85E7-1859AB447321}">
  <ds:schemaRefs>
    <ds:schemaRef ds:uri="http://purl.org/dc/elements/1.1/"/>
    <ds:schemaRef ds:uri="http://purl.org/dc/dcmitype/"/>
    <ds:schemaRef ds:uri="http://schemas.microsoft.com/office/infopath/2007/PartnerControls"/>
    <ds:schemaRef ds:uri="http://schemas.openxmlformats.org/package/2006/metadata/core-properties"/>
    <ds:schemaRef ds:uri="a06423d8-3d3e-4d9a-9f10-5eb7ec43d509"/>
    <ds:schemaRef ds:uri="http://schemas.microsoft.com/office/2006/documentManagement/typ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FA02349C-E886-4F0F-AF34-DF5BE5B5A9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6423d8-3d3e-4d9a-9f10-5eb7ec43d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A3A3CD-4E95-4341-9D8E-094C79588E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Evaluation Criteria</vt:lpstr>
      <vt:lpstr>Documents Requirement</vt:lpstr>
      <vt:lpstr>Station Information</vt:lpstr>
      <vt:lpstr>Port Electrification</vt:lpstr>
      <vt:lpstr>Technical Details</vt:lpstr>
      <vt:lpstr>ECM Details</vt:lpstr>
      <vt:lpstr>Energy Consumption</vt:lpstr>
      <vt:lpstr>Equipment List</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dv5</cp:lastModifiedBy>
  <cp:revision/>
  <dcterms:created xsi:type="dcterms:W3CDTF">2020-02-06T07:51:12Z</dcterms:created>
  <dcterms:modified xsi:type="dcterms:W3CDTF">2025-09-18T04:53:50Z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0x0101005EAADF33CD907941BBAC18F225706B32</vt:lpwstr>
  </property>
</Properties>
</file>