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Desktop\NECA 2026\"/>
    </mc:Choice>
  </mc:AlternateContent>
  <xr:revisionPtr revIDLastSave="0" documentId="13_ncr:1_{7E01EC74-C7F5-41B0-9B26-4721BCDE07C8}" xr6:coauthVersionLast="36" xr6:coauthVersionMax="36" xr10:uidLastSave="{00000000-0000-0000-0000-000000000000}"/>
  <bookViews>
    <workbookView xWindow="0" yWindow="0" windowWidth="21600" windowHeight="9740" tabRatio="668" firstSheet="2" activeTab="3" xr2:uid="{00000000-000D-0000-FFFF-FFFF00000000}"/>
  </bookViews>
  <sheets>
    <sheet name="Evaluation Criteria" sheetId="13" r:id="rId1"/>
    <sheet name="Documents Requirement" sheetId="9" r:id="rId2"/>
    <sheet name="Industry Information" sheetId="7" r:id="rId3"/>
    <sheet name="Technical Details" sheetId="8" r:id="rId4"/>
    <sheet name="Electrical Energy Savings" sheetId="18" r:id="rId5"/>
    <sheet name="Thermal Energy Savings" sheetId="11" r:id="rId6"/>
  </sheets>
  <calcPr calcId="191029"/>
</workbook>
</file>

<file path=xl/calcChain.xml><?xml version="1.0" encoding="utf-8"?>
<calcChain xmlns="http://schemas.openxmlformats.org/spreadsheetml/2006/main">
  <c r="E25" i="8" l="1"/>
  <c r="F25" i="8"/>
  <c r="G25" i="8"/>
  <c r="D25" i="8"/>
  <c r="D100" i="8" l="1"/>
  <c r="E100" i="8"/>
  <c r="F100" i="8"/>
  <c r="G100" i="8"/>
  <c r="B9" i="9" l="1"/>
  <c r="G120" i="8"/>
  <c r="F120" i="8"/>
  <c r="E120" i="8"/>
  <c r="D120" i="8"/>
  <c r="G115" i="8"/>
  <c r="F115" i="8"/>
  <c r="E115" i="8"/>
  <c r="D115" i="8"/>
  <c r="G110" i="8"/>
  <c r="F110" i="8"/>
  <c r="E110" i="8"/>
  <c r="D110" i="8"/>
  <c r="G105" i="8"/>
  <c r="F105" i="8"/>
  <c r="E105" i="8"/>
  <c r="D105" i="8"/>
  <c r="G95" i="8"/>
  <c r="F95" i="8"/>
  <c r="E95" i="8"/>
  <c r="D95" i="8"/>
  <c r="G89" i="8"/>
  <c r="F89" i="8"/>
  <c r="E89" i="8"/>
  <c r="D89" i="8"/>
  <c r="G83" i="8"/>
  <c r="F83" i="8"/>
  <c r="E83" i="8"/>
  <c r="D83" i="8"/>
  <c r="G77" i="8"/>
  <c r="F77" i="8"/>
  <c r="E77" i="8"/>
  <c r="D77" i="8"/>
  <c r="G71" i="8"/>
  <c r="F71" i="8"/>
  <c r="E71" i="8"/>
  <c r="D71" i="8"/>
  <c r="G65" i="8"/>
  <c r="F65" i="8"/>
  <c r="E65" i="8"/>
  <c r="D65" i="8"/>
  <c r="G60" i="8"/>
  <c r="F60" i="8"/>
  <c r="E60" i="8"/>
  <c r="D60" i="8"/>
  <c r="G55" i="8"/>
  <c r="F55" i="8"/>
  <c r="E55" i="8"/>
  <c r="D55" i="8"/>
  <c r="G50" i="8"/>
  <c r="F50" i="8"/>
  <c r="E50" i="8"/>
  <c r="D50" i="8"/>
  <c r="G45" i="8"/>
  <c r="F45" i="8"/>
  <c r="E45" i="8"/>
  <c r="D45" i="8"/>
  <c r="G39" i="8"/>
  <c r="F39" i="8"/>
  <c r="E39" i="8"/>
  <c r="D39" i="8"/>
  <c r="G23" i="8"/>
  <c r="F23" i="8"/>
  <c r="E23" i="8"/>
  <c r="D23" i="8"/>
  <c r="G22" i="8"/>
  <c r="F22" i="8"/>
  <c r="E22" i="8"/>
  <c r="D22" i="8"/>
  <c r="C9" i="13"/>
  <c r="G122" i="8" l="1"/>
  <c r="G133" i="8" s="1"/>
  <c r="F122" i="8"/>
  <c r="F133" i="8" s="1"/>
  <c r="E122" i="8"/>
  <c r="E133" i="8" s="1"/>
  <c r="D122" i="8"/>
  <c r="D133" i="8" s="1"/>
  <c r="F135" i="8" l="1"/>
  <c r="E134" i="8"/>
  <c r="G134" i="8"/>
  <c r="G135" i="8"/>
  <c r="F134" i="8"/>
  <c r="E135" i="8"/>
  <c r="D135" i="8"/>
  <c r="F136" i="8" l="1"/>
  <c r="G136" i="8"/>
  <c r="E136" i="8"/>
</calcChain>
</file>

<file path=xl/sharedStrings.xml><?xml version="1.0" encoding="utf-8"?>
<sst xmlns="http://schemas.openxmlformats.org/spreadsheetml/2006/main" count="389" uniqueCount="188">
  <si>
    <t>Financials</t>
  </si>
  <si>
    <t xml:space="preserve"> Unit</t>
  </si>
  <si>
    <t>₹ Crore</t>
  </si>
  <si>
    <t>kWh</t>
  </si>
  <si>
    <t>Unit</t>
  </si>
  <si>
    <t>%</t>
  </si>
  <si>
    <t>Select</t>
  </si>
  <si>
    <t>Remarks</t>
  </si>
  <si>
    <t>S. No.</t>
  </si>
  <si>
    <t>Description of ECM (Energy Conservation Measures) Implemented</t>
  </si>
  <si>
    <t>Investment (in ₹ lakh)</t>
  </si>
  <si>
    <t xml:space="preserve">Whether ISO 50001 Energy Management certified </t>
  </si>
  <si>
    <t>Year of implementation of the ECM</t>
  </si>
  <si>
    <t>Energy Savings through ECM (kWh)</t>
  </si>
  <si>
    <t>Industry (General)</t>
  </si>
  <si>
    <t>Annual Turnover of Unit</t>
  </si>
  <si>
    <t>Name of major product</t>
  </si>
  <si>
    <t>Name</t>
  </si>
  <si>
    <t>Actual Production of major product</t>
  </si>
  <si>
    <t>kWh/tonne</t>
  </si>
  <si>
    <t>kcal/tonne</t>
  </si>
  <si>
    <t>2.1.1</t>
  </si>
  <si>
    <t>2.1.2</t>
  </si>
  <si>
    <t>2.1.3</t>
  </si>
  <si>
    <t>2.1.4</t>
  </si>
  <si>
    <t>Other Remaining Products details</t>
  </si>
  <si>
    <t>Product 1 Name</t>
  </si>
  <si>
    <t>Product 2 Name</t>
  </si>
  <si>
    <t>Product 3 Name</t>
  </si>
  <si>
    <t xml:space="preserve">Product 4 Name </t>
  </si>
  <si>
    <t>Total Actual production of Other Products</t>
  </si>
  <si>
    <t>Total Energy consumed for Other Products (Electrical)</t>
  </si>
  <si>
    <t>Total Energy consumed for Other Products (Thermal)</t>
  </si>
  <si>
    <t>kcal</t>
  </si>
  <si>
    <t>Equivalent Production</t>
  </si>
  <si>
    <t xml:space="preserve">Electrical Energy Details                                                                                    </t>
  </si>
  <si>
    <t xml:space="preserve">From Conventional Energy Sources (Grid)                                                       </t>
  </si>
  <si>
    <t xml:space="preserve"> kWh</t>
  </si>
  <si>
    <t xml:space="preserve">From Conventional Energy Sources (Coal and Gas based CPP)                               
</t>
  </si>
  <si>
    <t xml:space="preserve">Electricity exported to Grid                                                                                                                                                              </t>
  </si>
  <si>
    <t xml:space="preserve">Total Electricity Consumption                                                                                                                                                              </t>
  </si>
  <si>
    <t>Lakh kWh</t>
  </si>
  <si>
    <t xml:space="preserve">Quantity </t>
  </si>
  <si>
    <t>Tonne</t>
  </si>
  <si>
    <t>GCV</t>
  </si>
  <si>
    <t>kcal/kg</t>
  </si>
  <si>
    <t xml:space="preserve">Total Heat Value    </t>
  </si>
  <si>
    <t xml:space="preserve">Total Heat Value </t>
  </si>
  <si>
    <t>Total Heat Value</t>
  </si>
  <si>
    <t>kL</t>
  </si>
  <si>
    <t>Specific density</t>
  </si>
  <si>
    <t>kg/litre</t>
  </si>
  <si>
    <t xml:space="preserve">Gross Calorific value </t>
  </si>
  <si>
    <t>kcal/Kg</t>
  </si>
  <si>
    <t>Gas Fuel 1 Name</t>
  </si>
  <si>
    <t>Quantity</t>
  </si>
  <si>
    <t xml:space="preserve">GCV </t>
  </si>
  <si>
    <t>Kcal</t>
  </si>
  <si>
    <t>Gas Fuel 2 Name</t>
  </si>
  <si>
    <t>Gas Fuel 3 Name</t>
  </si>
  <si>
    <t xml:space="preserve">Total Thermal Energy Consumption  </t>
  </si>
  <si>
    <t>Million kcal</t>
  </si>
  <si>
    <t>SEC Reduction</t>
  </si>
  <si>
    <t>Specific Energy Consumption (Electrical)</t>
  </si>
  <si>
    <t>Specific Energy Consumption (Thermal)</t>
  </si>
  <si>
    <t>Type of Fuel Saved</t>
  </si>
  <si>
    <t>Connected Load of Unit</t>
  </si>
  <si>
    <t>Contract Demand of Unit</t>
  </si>
  <si>
    <t>Peak Load of Unit</t>
  </si>
  <si>
    <t xml:space="preserve"> kW</t>
  </si>
  <si>
    <t>Annual Turnover of Company</t>
  </si>
  <si>
    <t>Total Investment in Energy Conservation Measures at Unit level</t>
  </si>
  <si>
    <t>2.2.1</t>
  </si>
  <si>
    <t>2.2.2</t>
  </si>
  <si>
    <t>2.2.3</t>
  </si>
  <si>
    <t>2.2.4</t>
  </si>
  <si>
    <t>2.2.5</t>
  </si>
  <si>
    <t>2.2.6</t>
  </si>
  <si>
    <t>2.2.7</t>
  </si>
  <si>
    <t>2.2.8</t>
  </si>
  <si>
    <t>2.2.9</t>
  </si>
  <si>
    <t>4.1.1</t>
  </si>
  <si>
    <t>4.1.2</t>
  </si>
  <si>
    <t>4.1.3</t>
  </si>
  <si>
    <t>4.2.1</t>
  </si>
  <si>
    <t>4.2.2</t>
  </si>
  <si>
    <t>4.2.3</t>
  </si>
  <si>
    <t>4.3.1</t>
  </si>
  <si>
    <t>4.3.2</t>
  </si>
  <si>
    <t>4.3.3</t>
  </si>
  <si>
    <t>4.4.1</t>
  </si>
  <si>
    <t>4.4.2</t>
  </si>
  <si>
    <t>4.4.3</t>
  </si>
  <si>
    <t>4.4.4</t>
  </si>
  <si>
    <t>4.5.1</t>
  </si>
  <si>
    <t>4.5.2</t>
  </si>
  <si>
    <t>4.5.3</t>
  </si>
  <si>
    <t>4.5.4</t>
  </si>
  <si>
    <t>4.6.1</t>
  </si>
  <si>
    <t>4.6.2</t>
  </si>
  <si>
    <t>4.6.3</t>
  </si>
  <si>
    <t>4.6.4</t>
  </si>
  <si>
    <t>4.7.1</t>
  </si>
  <si>
    <t>4.7.2</t>
  </si>
  <si>
    <t>4.7.3</t>
  </si>
  <si>
    <t>4.8.1</t>
  </si>
  <si>
    <t>4.8.2</t>
  </si>
  <si>
    <t>4.8.3</t>
  </si>
  <si>
    <t>4.9.1</t>
  </si>
  <si>
    <t>4.9.2</t>
  </si>
  <si>
    <t>4.9.3</t>
  </si>
  <si>
    <r>
      <t xml:space="preserve"> Nm</t>
    </r>
    <r>
      <rPr>
        <vertAlign val="superscript"/>
        <sz val="12"/>
        <rFont val="Times New Roman"/>
        <family val="1"/>
      </rPr>
      <t>3</t>
    </r>
  </si>
  <si>
    <r>
      <t>kcal/Nm</t>
    </r>
    <r>
      <rPr>
        <vertAlign val="superscript"/>
        <sz val="12"/>
        <rFont val="Times New Roman"/>
        <family val="1"/>
      </rPr>
      <t>3</t>
    </r>
  </si>
  <si>
    <r>
      <t>kcal/ Nm</t>
    </r>
    <r>
      <rPr>
        <vertAlign val="superscript"/>
        <sz val="12"/>
        <rFont val="Times New Roman"/>
        <family val="1"/>
      </rPr>
      <t>3</t>
    </r>
  </si>
  <si>
    <t>Specific Energy Consumption (Electrical) - Major Product</t>
  </si>
  <si>
    <t>Specific Energy Consumption (Thermal) - Major Product</t>
  </si>
  <si>
    <t>From Conventional Energy Sources (DG sets)</t>
  </si>
  <si>
    <t>From Waste Heat Recovery Boiler (WHRB)</t>
  </si>
  <si>
    <t>Thermal Energy Details (Quantity of fuels used for Process Work only)</t>
  </si>
  <si>
    <t>Solid Fuel 1 Name (Coal, Coke, Rice Husk, Bagasse, Wood, LPG etc.)</t>
  </si>
  <si>
    <t>Solid Fuel 2 Name (Coal, Coke, Rice Husk, Bagasse, Wood, LPG etc.)</t>
  </si>
  <si>
    <r>
      <t xml:space="preserve">Energy Savings from </t>
    </r>
    <r>
      <rPr>
        <b/>
        <sz val="12"/>
        <rFont val="Times New Roman"/>
        <family val="1"/>
      </rPr>
      <t>all</t>
    </r>
    <r>
      <rPr>
        <sz val="12"/>
        <rFont val="Times New Roman"/>
        <family val="1"/>
      </rPr>
      <t xml:space="preserve"> Energy Efficiency Projects (Electrical)                                                                                                                </t>
    </r>
  </si>
  <si>
    <r>
      <t xml:space="preserve">Energy Savings from </t>
    </r>
    <r>
      <rPr>
        <b/>
        <sz val="12"/>
        <rFont val="Times New Roman"/>
        <family val="1"/>
      </rPr>
      <t xml:space="preserve">all </t>
    </r>
    <r>
      <rPr>
        <sz val="12"/>
        <rFont val="Times New Roman"/>
        <family val="1"/>
      </rPr>
      <t xml:space="preserve"> Energy Efficiency Projects (Thermal) </t>
    </r>
  </si>
  <si>
    <t>Name of ECM (Energy Conservation Measures) Implemented</t>
  </si>
  <si>
    <t>Liquid Fuel 3 Name (Furnace oil, LDO, HSD etc.)</t>
  </si>
  <si>
    <t>Liquid Fuel 1 Name (Furnace oil, LDO, HSD etc.)</t>
  </si>
  <si>
    <t>Liquid Fuel 2 Name (Furnace oil, LDO, HSD etc.)</t>
  </si>
  <si>
    <t>Supporting Documents for all Energy Conservation Measures (Electrical) - (Narrative, Photograph, Calculations &amp; Savings with report implemented in last 4 years, as applicable)</t>
  </si>
  <si>
    <t>Supporting Documents for all Energy Conservation Measures  (Thermal) - (Narrative, Photograph, Calculations &amp; Savings with report  implemented in last 4 years, as applicable)</t>
  </si>
  <si>
    <t>Achievement of Energy Savings from Energy Efficiency Projects (Electrical) - (DO NOT MENTION RENEWABLE ENERGY PROJECTS)</t>
  </si>
  <si>
    <t xml:space="preserve">Achievement of Energy Savings from  Energy Efficiency Projects (Thermal)                                                   </t>
  </si>
  <si>
    <t xml:space="preserve">List of Documents </t>
  </si>
  <si>
    <t>Technical Details (Financial Year)</t>
  </si>
  <si>
    <t>Liquid Fuel 4 Name (Furnace oil, LDO, HSD etc.)</t>
  </si>
  <si>
    <t>Liquid Fuel 5 Name (Furnace oil, LDO, HSD etc.)</t>
  </si>
  <si>
    <t>Gas Fuel 4 Name</t>
  </si>
  <si>
    <t>Gas Fuel 5 Name</t>
  </si>
  <si>
    <t>Name of ECM (Energy Conservation Measure) Implemented</t>
  </si>
  <si>
    <t>Description of ECM (Energy Conservation Measure) Implemented</t>
  </si>
  <si>
    <t xml:space="preserve">Energy/Fuel Savings through ECM </t>
  </si>
  <si>
    <t>Kindly fill data in "Thermal Energy Savings" Tab</t>
  </si>
  <si>
    <t>Kindly fill data in "Electrical Energy Savings" Tab</t>
  </si>
  <si>
    <t>SEC Electrical (Total Electrical Energy Consumption/Weighted Equivalent Product)</t>
  </si>
  <si>
    <t>SEC Thermal (Total Thermal Energy Consumption/Weighted Equivalent Product)</t>
  </si>
  <si>
    <t>% SEC Reduction over previous year (Electrical)</t>
  </si>
  <si>
    <t>Industry Information_General</t>
  </si>
  <si>
    <t>Address</t>
  </si>
  <si>
    <t>Phone no.</t>
  </si>
  <si>
    <t>Mail id</t>
  </si>
  <si>
    <t>Email Id.</t>
  </si>
  <si>
    <t>Details of Applicant</t>
  </si>
  <si>
    <t>Designation</t>
  </si>
  <si>
    <t>Details of Organization</t>
  </si>
  <si>
    <t>Details of Managing Director/CEO/Chairman/Unit Head</t>
  </si>
  <si>
    <t xml:space="preserve">kcal/tonne </t>
  </si>
  <si>
    <t>tonne</t>
  </si>
  <si>
    <t>Lakh kWh/tonne</t>
  </si>
  <si>
    <t>Million kcal/tonne</t>
  </si>
  <si>
    <t>Contact No. (Landline and Mobile)</t>
  </si>
  <si>
    <t xml:space="preserve">Industry </t>
  </si>
  <si>
    <t>S No.</t>
  </si>
  <si>
    <t>Evaluation Criteria</t>
  </si>
  <si>
    <t>Marks</t>
  </si>
  <si>
    <t xml:space="preserve">Energy Savings-Electrical </t>
  </si>
  <si>
    <t>Energy Saving-Thermal</t>
  </si>
  <si>
    <t>SEC Electrical Reduction</t>
  </si>
  <si>
    <t>SEC Thermal Reduction</t>
  </si>
  <si>
    <t>Energy Audit Conducted</t>
  </si>
  <si>
    <t>Total</t>
  </si>
  <si>
    <t>Details of Nodal Officer looking after Energy Efficiency</t>
  </si>
  <si>
    <t xml:space="preserve">From Non Conventional Energy Sources (Renewable Energy Sources) with in the plant boundary              </t>
  </si>
  <si>
    <t xml:space="preserve">Electricity exported to colony or other facility outside the plant boundary                                                                        </t>
  </si>
  <si>
    <t>Solid Fuel 3 Name (Coal, Coke, Rice Husk, Bagasse, Wood, LPG etc.)</t>
  </si>
  <si>
    <t>Solid Fuel 4 Name (Coal, Coke, Rice Husk, Bagasse, Wood, LPG etc.)</t>
  </si>
  <si>
    <t xml:space="preserve">Major Product Details and Capacity Utilization (Only those manufacturing Units in which production is in number, can enter in number)                                              </t>
  </si>
  <si>
    <t>Solid Fuel 5 Name (Coal, Coke, Rice Husk, Bagasse, Wood, LPG etc.)</t>
  </si>
  <si>
    <t>ISO 50001 Energy Management certified unit</t>
  </si>
  <si>
    <t>I hereby declare that the information given in this application is true and correct to the best of my knowledge and belief. In case any information given in this application proves to be false or incorrect during the verification process, I shall be responsible for the disqualification of my application. We have not been blacklisted by a Central / State Government institution and there is or has been no litigation with any government department. lf at any stage it is found that we have hidden any such information, BEE may take suitable action against us and disqualify our application and cancel the award, if conferred to us.</t>
  </si>
  <si>
    <t>% SEC Reduction over previous year (Thermal)</t>
  </si>
  <si>
    <t>2022-23</t>
  </si>
  <si>
    <t>Yes</t>
  </si>
  <si>
    <t>National Energy Conservation Award (NECA) 2026</t>
  </si>
  <si>
    <t>Third Part Energy Audit Report (Conducted after 1st April, 2023)</t>
  </si>
  <si>
    <t>2023-24</t>
  </si>
  <si>
    <t>2024-25</t>
  </si>
  <si>
    <t>2025-26</t>
  </si>
  <si>
    <t>Third party Energy Audit conducted in last 3 years</t>
  </si>
  <si>
    <t xml:space="preserve">From Non-Conventional Energy Sources (Renewable Energy Sources) procured/consumed from outside the plant boundary through Open Access, PPA, Group Captive, Green Power from DISCOM/Power Exchange, or other approved renewable energy procurement mechanisms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</si>
</sst>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18" x14ac:knownFonts="1">
    <font>
      <sz val="11"/>
      <color theme="1"/>
      <name val="Calibri"/>
      <family val="2"/>
      <scheme val="minor"/>
    </font>
    <font>
      <b/>
      <sz val="14"/>
      <name val="Times New Roman"/>
      <family val="1"/>
    </font>
    <font>
      <b/>
      <sz val="16"/>
      <color theme="0"/>
      <name val="Times New Roman"/>
      <family val="1"/>
    </font>
    <font>
      <sz val="11"/>
      <color theme="1"/>
      <name val="Times New Roman"/>
      <family val="1"/>
    </font>
    <font>
      <sz val="12"/>
      <name val="Times New Roman"/>
      <family val="1"/>
    </font>
    <font>
      <sz val="12"/>
      <color theme="1"/>
      <name val="Times New Roman"/>
      <family val="1"/>
    </font>
    <font>
      <b/>
      <sz val="12"/>
      <color rgb="FFC00000"/>
      <name val="Times New Roman"/>
      <family val="1"/>
    </font>
    <font>
      <b/>
      <sz val="12"/>
      <name val="Times New Roman"/>
      <family val="1"/>
    </font>
    <font>
      <b/>
      <sz val="12"/>
      <color theme="1"/>
      <name val="Times New Roman"/>
      <family val="1"/>
    </font>
    <font>
      <sz val="11"/>
      <color rgb="FF272727"/>
      <name val="Courier New"/>
      <family val="3"/>
    </font>
    <font>
      <b/>
      <sz val="11"/>
      <color rgb="FF272727"/>
      <name val="Times New Roman"/>
      <family val="1"/>
    </font>
    <font>
      <b/>
      <sz val="11"/>
      <color theme="1"/>
      <name val="Times New Roman"/>
      <family val="1"/>
    </font>
    <font>
      <sz val="12"/>
      <color theme="0"/>
      <name val="Times New Roman"/>
      <family val="1"/>
    </font>
    <font>
      <b/>
      <sz val="12"/>
      <color theme="0"/>
      <name val="Times New Roman"/>
      <family val="1"/>
    </font>
    <font>
      <vertAlign val="superscript"/>
      <sz val="12"/>
      <name val="Times New Roman"/>
      <family val="1"/>
    </font>
    <font>
      <b/>
      <sz val="14"/>
      <color theme="0"/>
      <name val="Times New Roman"/>
      <family val="1"/>
    </font>
    <font>
      <b/>
      <sz val="16"/>
      <color theme="1"/>
      <name val="Times New Roman"/>
      <family val="1"/>
    </font>
    <font>
      <b/>
      <sz val="16"/>
      <name val="Times New Roman"/>
      <family val="1"/>
    </font>
  </fonts>
  <fills count="11">
    <fill>
      <patternFill patternType="none"/>
    </fill>
    <fill>
      <patternFill patternType="gray125"/>
    </fill>
    <fill>
      <patternFill patternType="solid">
        <fgColor theme="3" tint="0.79995117038483843"/>
        <bgColor indexed="64"/>
      </patternFill>
    </fill>
    <fill>
      <patternFill patternType="solid">
        <fgColor theme="2"/>
        <bgColor indexed="64"/>
      </patternFill>
    </fill>
    <fill>
      <patternFill patternType="solid">
        <fgColor theme="4" tint="-0.49995422223578601"/>
        <bgColor indexed="64"/>
      </patternFill>
    </fill>
    <fill>
      <patternFill patternType="solid">
        <fgColor theme="4" tint="0.59996337778862885"/>
        <bgColor indexed="64"/>
      </patternFill>
    </fill>
    <fill>
      <patternFill patternType="solid">
        <fgColor theme="3" tint="0.59996337778862885"/>
        <bgColor indexed="64"/>
      </patternFill>
    </fill>
    <fill>
      <patternFill patternType="solid">
        <fgColor theme="2" tint="-0.24994659260841701"/>
        <bgColor indexed="64"/>
      </patternFill>
    </fill>
    <fill>
      <patternFill patternType="solid">
        <fgColor theme="3" tint="-0.49995422223578601"/>
        <bgColor indexed="64"/>
      </patternFill>
    </fill>
    <fill>
      <patternFill patternType="solid">
        <fgColor theme="1" tint="0.14999847407452621"/>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02">
    <xf numFmtId="0" fontId="0" fillId="0" borderId="0" xfId="0"/>
    <xf numFmtId="0" fontId="3" fillId="0" borderId="0" xfId="0" applyFont="1"/>
    <xf numFmtId="0" fontId="7" fillId="2" borderId="1" xfId="0" applyFont="1" applyFill="1" applyBorder="1" applyAlignment="1">
      <alignment horizontal="center" vertical="center" wrapText="1"/>
    </xf>
    <xf numFmtId="2" fontId="4" fillId="0" borderId="1" xfId="0" applyNumberFormat="1" applyFont="1" applyBorder="1" applyAlignment="1" applyProtection="1">
      <alignment horizontal="center" vertical="center" wrapText="1"/>
      <protection locked="0"/>
    </xf>
    <xf numFmtId="2" fontId="4" fillId="0" borderId="1" xfId="0" applyNumberFormat="1" applyFont="1" applyBorder="1" applyAlignment="1" applyProtection="1">
      <alignment horizontal="center" vertical="center"/>
      <protection locked="0"/>
    </xf>
    <xf numFmtId="0" fontId="4" fillId="3" borderId="1" xfId="0" applyFont="1" applyFill="1" applyBorder="1" applyAlignment="1">
      <alignment horizontal="center"/>
    </xf>
    <xf numFmtId="0" fontId="5" fillId="3" borderId="1" xfId="0" applyFont="1" applyFill="1" applyBorder="1"/>
    <xf numFmtId="0" fontId="4" fillId="3" borderId="1" xfId="0" applyFont="1" applyFill="1" applyBorder="1"/>
    <xf numFmtId="0" fontId="5" fillId="3" borderId="1" xfId="0" applyFont="1" applyFill="1" applyBorder="1" applyAlignment="1">
      <alignment wrapText="1"/>
    </xf>
    <xf numFmtId="0" fontId="4" fillId="3" borderId="1" xfId="0" applyFont="1" applyFill="1" applyBorder="1" applyAlignment="1">
      <alignment wrapText="1"/>
    </xf>
    <xf numFmtId="1" fontId="4" fillId="3" borderId="1" xfId="0" applyNumberFormat="1" applyFont="1" applyFill="1" applyBorder="1" applyAlignment="1">
      <alignment horizontal="center"/>
    </xf>
    <xf numFmtId="0" fontId="4" fillId="3" borderId="1" xfId="0" applyFont="1" applyFill="1" applyBorder="1" applyAlignment="1">
      <alignment horizontal="center" vertical="center"/>
    </xf>
    <xf numFmtId="0" fontId="4" fillId="3" borderId="1" xfId="0" applyFont="1" applyFill="1" applyBorder="1" applyAlignment="1">
      <alignment vertical="center"/>
    </xf>
    <xf numFmtId="0" fontId="5" fillId="3" borderId="1" xfId="0" applyFont="1" applyFill="1" applyBorder="1" applyAlignment="1">
      <alignment vertical="center" wrapText="1"/>
    </xf>
    <xf numFmtId="0" fontId="9" fillId="0" borderId="0" xfId="0" applyFont="1" applyAlignment="1">
      <alignment horizontal="left" vertical="center" indent="1"/>
    </xf>
    <xf numFmtId="0" fontId="0" fillId="0" borderId="0" xfId="0" applyAlignment="1" applyProtection="1">
      <alignment vertical="center"/>
      <protection locked="0"/>
    </xf>
    <xf numFmtId="0" fontId="4"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1" fillId="0" borderId="0" xfId="0" applyFont="1"/>
    <xf numFmtId="164" fontId="7" fillId="2" borderId="1" xfId="0" applyNumberFormat="1" applyFont="1" applyFill="1" applyBorder="1" applyAlignment="1">
      <alignment horizontal="center" vertical="center"/>
    </xf>
    <xf numFmtId="0" fontId="7" fillId="5" borderId="1" xfId="0" applyFont="1" applyFill="1" applyBorder="1" applyAlignment="1">
      <alignment horizontal="center" vertical="center" wrapText="1"/>
    </xf>
    <xf numFmtId="0" fontId="4" fillId="3" borderId="1" xfId="0" applyFont="1" applyFill="1" applyBorder="1" applyAlignment="1">
      <alignment vertical="center" wrapText="1"/>
    </xf>
    <xf numFmtId="2" fontId="4" fillId="3"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2" fontId="5" fillId="0" borderId="1" xfId="0" applyNumberFormat="1" applyFont="1" applyBorder="1" applyAlignment="1" applyProtection="1">
      <alignment horizontal="center" vertical="center" wrapText="1"/>
      <protection locked="0"/>
    </xf>
    <xf numFmtId="0" fontId="7" fillId="2" borderId="1" xfId="0" applyFont="1" applyFill="1" applyBorder="1" applyAlignment="1">
      <alignment horizontal="center" vertical="center"/>
    </xf>
    <xf numFmtId="0" fontId="13" fillId="4" borderId="1" xfId="0" applyFont="1" applyFill="1" applyBorder="1" applyAlignment="1">
      <alignment horizontal="center" vertical="center"/>
    </xf>
    <xf numFmtId="0" fontId="7" fillId="2" borderId="1" xfId="0" applyFont="1" applyFill="1" applyBorder="1" applyAlignment="1">
      <alignment vertical="center" wrapText="1"/>
    </xf>
    <xf numFmtId="0" fontId="12" fillId="4" borderId="1" xfId="0" applyFont="1" applyFill="1" applyBorder="1" applyAlignment="1">
      <alignment horizontal="center" vertical="center"/>
    </xf>
    <xf numFmtId="0" fontId="12" fillId="4" borderId="1" xfId="0" applyFont="1" applyFill="1" applyBorder="1" applyAlignment="1">
      <alignment vertical="center" wrapText="1"/>
    </xf>
    <xf numFmtId="0" fontId="7"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2" fontId="12" fillId="4" borderId="1" xfId="0" applyNumberFormat="1" applyFont="1" applyFill="1" applyBorder="1" applyAlignment="1">
      <alignment horizontal="center" vertical="center" wrapText="1"/>
    </xf>
    <xf numFmtId="0" fontId="13" fillId="4" borderId="1" xfId="0" applyFont="1" applyFill="1" applyBorder="1" applyAlignment="1">
      <alignment vertical="center" wrapText="1"/>
    </xf>
    <xf numFmtId="2" fontId="13" fillId="4" borderId="1" xfId="0" applyNumberFormat="1" applyFont="1" applyFill="1" applyBorder="1" applyAlignment="1">
      <alignment horizontal="center" vertical="center" wrapText="1"/>
    </xf>
    <xf numFmtId="0" fontId="7" fillId="5" borderId="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2" fontId="5" fillId="2" borderId="1" xfId="0" applyNumberFormat="1" applyFont="1" applyFill="1" applyBorder="1" applyAlignment="1">
      <alignment horizontal="center" vertical="center" wrapText="1"/>
    </xf>
    <xf numFmtId="2" fontId="13" fillId="4" borderId="1" xfId="0" applyNumberFormat="1" applyFont="1" applyFill="1" applyBorder="1" applyAlignment="1">
      <alignment horizontal="center" vertical="center"/>
    </xf>
    <xf numFmtId="0" fontId="7" fillId="5" borderId="1" xfId="0" applyFont="1" applyFill="1" applyBorder="1" applyAlignment="1">
      <alignment horizontal="center" vertical="center"/>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0" borderId="0" xfId="0" applyFont="1"/>
    <xf numFmtId="0" fontId="8" fillId="3" borderId="1" xfId="0" applyFont="1" applyFill="1" applyBorder="1"/>
    <xf numFmtId="0" fontId="7" fillId="3" borderId="1" xfId="0" applyFont="1" applyFill="1" applyBorder="1"/>
    <xf numFmtId="0" fontId="7" fillId="3" borderId="1" xfId="0" applyFont="1" applyFill="1" applyBorder="1" applyAlignment="1">
      <alignment wrapText="1"/>
    </xf>
    <xf numFmtId="0" fontId="5" fillId="0" borderId="1" xfId="0" applyFont="1" applyBorder="1" applyAlignment="1" applyProtection="1">
      <alignment horizontal="center" vertical="center"/>
      <protection locked="0"/>
    </xf>
    <xf numFmtId="165" fontId="13" fillId="4" borderId="1" xfId="0" applyNumberFormat="1" applyFont="1" applyFill="1" applyBorder="1" applyAlignment="1">
      <alignment horizontal="center" vertical="center"/>
    </xf>
    <xf numFmtId="0" fontId="6" fillId="0" borderId="0" xfId="0" applyFont="1" applyAlignment="1">
      <alignment horizontal="center" vertical="center" wrapText="1"/>
    </xf>
    <xf numFmtId="0" fontId="7" fillId="6" borderId="1" xfId="0" applyFont="1" applyFill="1" applyBorder="1" applyAlignment="1">
      <alignment horizontal="center" vertical="center" wrapText="1"/>
    </xf>
    <xf numFmtId="0" fontId="5" fillId="7" borderId="1" xfId="0" applyFont="1" applyFill="1" applyBorder="1" applyAlignment="1">
      <alignment horizontal="center" vertical="top" wrapText="1"/>
    </xf>
    <xf numFmtId="0" fontId="5" fillId="0" borderId="0" xfId="0" applyFont="1" applyAlignment="1">
      <alignment horizontal="center"/>
    </xf>
    <xf numFmtId="0" fontId="0" fillId="0" borderId="0" xfId="0" applyAlignment="1" applyProtection="1">
      <alignment horizontal="center"/>
      <protection locked="0"/>
    </xf>
    <xf numFmtId="0" fontId="7" fillId="2" borderId="1" xfId="0" applyFont="1" applyFill="1" applyBorder="1" applyAlignment="1">
      <alignment vertical="center"/>
    </xf>
    <xf numFmtId="0" fontId="13" fillId="4" borderId="1" xfId="0" applyFont="1" applyFill="1" applyBorder="1" applyAlignment="1">
      <alignment horizontal="left" vertical="center" wrapText="1"/>
    </xf>
    <xf numFmtId="0" fontId="13" fillId="4" borderId="1" xfId="0" applyFont="1" applyFill="1" applyBorder="1" applyAlignment="1">
      <alignment horizontal="left" vertical="center"/>
    </xf>
    <xf numFmtId="0" fontId="0" fillId="0" borderId="0" xfId="0" applyAlignment="1">
      <alignment wrapText="1"/>
    </xf>
    <xf numFmtId="0" fontId="5" fillId="0" borderId="0" xfId="0" applyFont="1" applyAlignment="1">
      <alignment wrapText="1"/>
    </xf>
    <xf numFmtId="0" fontId="0" fillId="0" borderId="0" xfId="0" applyAlignment="1">
      <alignment horizontal="center" wrapText="1"/>
    </xf>
    <xf numFmtId="0" fontId="0" fillId="0" borderId="0" xfId="0" applyAlignment="1" applyProtection="1">
      <alignment horizontal="center" wrapText="1"/>
      <protection locked="0"/>
    </xf>
    <xf numFmtId="0" fontId="3" fillId="0" borderId="1" xfId="0" applyFont="1" applyBorder="1" applyAlignment="1" applyProtection="1">
      <alignment horizontal="center" vertical="center" wrapText="1"/>
      <protection locked="0"/>
    </xf>
    <xf numFmtId="0" fontId="5" fillId="7" borderId="1" xfId="0" applyFont="1" applyFill="1" applyBorder="1" applyAlignment="1">
      <alignment horizontal="center" vertical="center" wrapText="1"/>
    </xf>
    <xf numFmtId="0" fontId="10" fillId="0" borderId="0" xfId="0" applyFont="1" applyAlignment="1">
      <alignment horizontal="center" vertical="center"/>
    </xf>
    <xf numFmtId="0" fontId="16" fillId="2" borderId="1" xfId="0" applyFont="1" applyFill="1" applyBorder="1" applyAlignment="1">
      <alignment horizontal="center" vertical="center" wrapText="1"/>
    </xf>
    <xf numFmtId="0" fontId="3" fillId="0" borderId="0" xfId="0" applyFont="1" applyProtection="1">
      <protection locked="0"/>
    </xf>
    <xf numFmtId="0" fontId="16" fillId="2" borderId="1" xfId="0" applyFont="1" applyFill="1" applyBorder="1" applyAlignment="1">
      <alignment horizontal="center" vertical="center" wrapText="1"/>
    </xf>
    <xf numFmtId="164" fontId="17" fillId="2" borderId="1" xfId="0" applyNumberFormat="1" applyFont="1" applyFill="1" applyBorder="1" applyAlignment="1">
      <alignment horizontal="center" vertical="center"/>
    </xf>
    <xf numFmtId="0" fontId="15" fillId="8" borderId="3"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2" fillId="9" borderId="1" xfId="0" applyFont="1" applyFill="1" applyBorder="1" applyAlignment="1">
      <alignment horizontal="center"/>
    </xf>
    <xf numFmtId="0" fontId="1" fillId="2" borderId="1" xfId="0" applyFont="1" applyFill="1" applyBorder="1" applyAlignment="1">
      <alignment horizontal="center" vertical="center"/>
    </xf>
    <xf numFmtId="0" fontId="2" fillId="9" borderId="3" xfId="0" applyFont="1" applyFill="1" applyBorder="1" applyAlignment="1">
      <alignment horizontal="center"/>
    </xf>
    <xf numFmtId="0" fontId="2" fillId="9" borderId="4" xfId="0" applyFont="1" applyFill="1" applyBorder="1" applyAlignment="1">
      <alignment horizontal="center"/>
    </xf>
    <xf numFmtId="0" fontId="2" fillId="9" borderId="5" xfId="0" applyFont="1" applyFill="1" applyBorder="1" applyAlignment="1">
      <alignment horizontal="center"/>
    </xf>
    <xf numFmtId="0" fontId="4" fillId="10" borderId="3"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5" xfId="0" applyFont="1" applyFill="1" applyBorder="1" applyAlignment="1">
      <alignment horizontal="center" vertical="center"/>
    </xf>
    <xf numFmtId="0" fontId="5" fillId="0" borderId="1" xfId="0" applyFont="1" applyBorder="1" applyAlignment="1" applyProtection="1">
      <alignment horizontal="center" vertical="top"/>
      <protection locked="0"/>
    </xf>
    <xf numFmtId="0" fontId="5" fillId="0" borderId="1" xfId="0" applyFont="1" applyBorder="1" applyAlignment="1" applyProtection="1">
      <alignment horizontal="center" vertical="center"/>
      <protection locked="0"/>
    </xf>
    <xf numFmtId="0" fontId="5" fillId="3" borderId="1"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2" fillId="9" borderId="1" xfId="0" applyFont="1" applyFill="1" applyBorder="1" applyAlignment="1">
      <alignment horizontal="center" vertic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cellXfs>
  <cellStyles count="1">
    <cellStyle name="Normal" xfId="0" builtinId="0"/>
  </cellStyles>
  <dxfs count="4">
    <dxf>
      <font>
        <color rgb="FF006100"/>
      </font>
      <fill>
        <patternFill>
          <bgColor rgb="FFC6EFCE"/>
        </patternFill>
      </fill>
    </dxf>
    <dxf>
      <font>
        <color theme="0"/>
      </font>
      <fill>
        <patternFill>
          <bgColor rgb="FFC00000"/>
        </patternFill>
      </fill>
    </dxf>
    <dxf>
      <font>
        <color theme="0"/>
      </font>
      <fill>
        <patternFill>
          <bgColor theme="6"/>
        </patternFill>
      </fill>
    </dxf>
    <dxf>
      <fill>
        <patternFill>
          <bgColor theme="6" tint="-0.499954222235786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A$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76200</xdr:colOff>
          <xdr:row>5</xdr:row>
          <xdr:rowOff>317500</xdr:rowOff>
        </xdr:from>
        <xdr:to>
          <xdr:col>0</xdr:col>
          <xdr:colOff>546100</xdr:colOff>
          <xdr:row>7</xdr:row>
          <xdr:rowOff>190500</xdr:rowOff>
        </xdr:to>
        <xdr:sp macro="" textlink="">
          <xdr:nvSpPr>
            <xdr:cNvPr id="1026" name="Check Box 2"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w="12700">
              <a:solidFill>
                <a:srgbClr val="FF6600"/>
              </a:solidFill>
              <a:miter lim="800000"/>
              <a:headEnd/>
              <a:tailEnd/>
            </a:ln>
          </xdr:spPr>
          <xdr:txBody>
            <a:bodyPr vertOverflow="clip" wrap="square" lIns="91440" tIns="45720" rIns="91440" bIns="45720" anchor="ctr" upright="1"/>
            <a:lstStyle/>
            <a:p>
              <a:pPr algn="l" rtl="0">
                <a:defRPr sz="1000"/>
              </a:pPr>
              <a:endParaRPr lang="en-IN"/>
            </a:p>
          </xdr:txBody>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zoomScale="115" zoomScaleNormal="115" workbookViewId="0">
      <selection activeCell="A9" sqref="A9:B9"/>
    </sheetView>
  </sheetViews>
  <sheetFormatPr defaultColWidth="9.1796875" defaultRowHeight="15.5" x14ac:dyDescent="0.35"/>
  <cols>
    <col min="1" max="1" width="11.7265625" style="54" customWidth="1"/>
    <col min="2" max="2" width="42.7265625" style="45" bestFit="1" customWidth="1"/>
    <col min="3" max="3" width="16.7265625" style="54" customWidth="1"/>
    <col min="4" max="16384" width="9.1796875" style="45"/>
  </cols>
  <sheetData>
    <row r="1" spans="1:3" ht="17.5" x14ac:dyDescent="0.35">
      <c r="A1" s="70" t="s">
        <v>159</v>
      </c>
      <c r="B1" s="71"/>
      <c r="C1" s="72"/>
    </row>
    <row r="2" spans="1:3" ht="30" customHeight="1" x14ac:dyDescent="0.35">
      <c r="A2" s="52" t="s">
        <v>160</v>
      </c>
      <c r="B2" s="52" t="s">
        <v>161</v>
      </c>
      <c r="C2" s="52" t="s">
        <v>162</v>
      </c>
    </row>
    <row r="3" spans="1:3" ht="20.149999999999999" customHeight="1" x14ac:dyDescent="0.35">
      <c r="A3" s="53">
        <v>1</v>
      </c>
      <c r="B3" s="64" t="s">
        <v>163</v>
      </c>
      <c r="C3" s="53">
        <v>10</v>
      </c>
    </row>
    <row r="4" spans="1:3" ht="20.149999999999999" customHeight="1" x14ac:dyDescent="0.35">
      <c r="A4" s="53">
        <v>2</v>
      </c>
      <c r="B4" s="64" t="s">
        <v>164</v>
      </c>
      <c r="C4" s="53">
        <v>10</v>
      </c>
    </row>
    <row r="5" spans="1:3" ht="20.149999999999999" customHeight="1" x14ac:dyDescent="0.35">
      <c r="A5" s="53">
        <v>3</v>
      </c>
      <c r="B5" s="64" t="s">
        <v>165</v>
      </c>
      <c r="C5" s="53">
        <v>10</v>
      </c>
    </row>
    <row r="6" spans="1:3" ht="20.149999999999999" customHeight="1" x14ac:dyDescent="0.35">
      <c r="A6" s="53">
        <v>4</v>
      </c>
      <c r="B6" s="64" t="s">
        <v>166</v>
      </c>
      <c r="C6" s="53">
        <v>10</v>
      </c>
    </row>
    <row r="7" spans="1:3" ht="20.149999999999999" customHeight="1" x14ac:dyDescent="0.35">
      <c r="A7" s="53">
        <v>5</v>
      </c>
      <c r="B7" s="64" t="s">
        <v>176</v>
      </c>
      <c r="C7" s="53">
        <v>3</v>
      </c>
    </row>
    <row r="8" spans="1:3" ht="20.149999999999999" customHeight="1" x14ac:dyDescent="0.35">
      <c r="A8" s="53">
        <v>6</v>
      </c>
      <c r="B8" s="64" t="s">
        <v>167</v>
      </c>
      <c r="C8" s="53">
        <v>7</v>
      </c>
    </row>
    <row r="9" spans="1:3" ht="20.149999999999999" customHeight="1" x14ac:dyDescent="0.35">
      <c r="A9" s="73" t="s">
        <v>168</v>
      </c>
      <c r="B9" s="74"/>
      <c r="C9" s="52">
        <f>SUM(C3:C8)</f>
        <v>50</v>
      </c>
    </row>
  </sheetData>
  <mergeCells count="2">
    <mergeCell ref="A1:C1"/>
    <mergeCell ref="A9:B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14"/>
  <sheetViews>
    <sheetView zoomScale="80" zoomScaleNormal="80" workbookViewId="0">
      <selection activeCell="B21" sqref="B21"/>
    </sheetView>
  </sheetViews>
  <sheetFormatPr defaultRowHeight="14.5" x14ac:dyDescent="0.35"/>
  <cols>
    <col min="1" max="1" width="10" customWidth="1"/>
    <col min="2" max="2" width="156.453125" customWidth="1"/>
    <col min="3" max="3" width="18.54296875" customWidth="1"/>
    <col min="4" max="4" width="33.81640625" customWidth="1"/>
  </cols>
  <sheetData>
    <row r="1" spans="1:4" ht="20" x14ac:dyDescent="0.4">
      <c r="A1" s="75" t="s">
        <v>181</v>
      </c>
      <c r="B1" s="75"/>
      <c r="C1" s="75"/>
    </row>
    <row r="2" spans="1:4" ht="20" x14ac:dyDescent="0.4">
      <c r="A2" s="77" t="s">
        <v>14</v>
      </c>
      <c r="B2" s="78"/>
      <c r="C2" s="79"/>
    </row>
    <row r="3" spans="1:4" ht="17.5" x14ac:dyDescent="0.35">
      <c r="A3" s="76" t="s">
        <v>131</v>
      </c>
      <c r="B3" s="76"/>
      <c r="C3" s="76"/>
      <c r="D3" s="1"/>
    </row>
    <row r="4" spans="1:4" ht="18" customHeight="1" x14ac:dyDescent="0.35">
      <c r="A4" s="11">
        <v>1</v>
      </c>
      <c r="B4" s="12" t="s">
        <v>182</v>
      </c>
      <c r="C4" s="49" t="s">
        <v>180</v>
      </c>
    </row>
    <row r="5" spans="1:4" ht="31" x14ac:dyDescent="0.35">
      <c r="A5" s="11">
        <v>2</v>
      </c>
      <c r="B5" s="13" t="s">
        <v>127</v>
      </c>
      <c r="C5" s="49" t="s">
        <v>180</v>
      </c>
    </row>
    <row r="6" spans="1:4" ht="31" x14ac:dyDescent="0.35">
      <c r="A6" s="11">
        <v>3</v>
      </c>
      <c r="B6" s="13" t="s">
        <v>128</v>
      </c>
      <c r="C6" s="49" t="s">
        <v>180</v>
      </c>
    </row>
    <row r="7" spans="1:4" ht="15.5" x14ac:dyDescent="0.35">
      <c r="A7" s="80"/>
      <c r="B7" s="81"/>
      <c r="C7" s="82"/>
    </row>
    <row r="8" spans="1:4" ht="63.75" customHeight="1" x14ac:dyDescent="0.35">
      <c r="A8" s="15" t="b">
        <v>1</v>
      </c>
      <c r="B8" s="51" t="s">
        <v>177</v>
      </c>
    </row>
    <row r="9" spans="1:4" x14ac:dyDescent="0.35">
      <c r="B9" s="65" t="str">
        <f>IF(A8,"I Agree","Please Tick the Checkbox")</f>
        <v>I Agree</v>
      </c>
    </row>
    <row r="10" spans="1:4" x14ac:dyDescent="0.35">
      <c r="B10" s="14"/>
    </row>
    <row r="11" spans="1:4" x14ac:dyDescent="0.35">
      <c r="B11" s="14"/>
    </row>
    <row r="14" spans="1:4" x14ac:dyDescent="0.35">
      <c r="B14" s="55"/>
    </row>
  </sheetData>
  <mergeCells count="4">
    <mergeCell ref="A1:C1"/>
    <mergeCell ref="A3:C3"/>
    <mergeCell ref="A2:C2"/>
    <mergeCell ref="A7:C7"/>
  </mergeCells>
  <conditionalFormatting sqref="B9">
    <cfRule type="containsText" dxfId="3" priority="1" operator="containsText" text="I Agree">
      <formula>NOT(ISERROR(SEARCH("I Agree",B9)))</formula>
    </cfRule>
    <cfRule type="containsText" dxfId="2" priority="2" operator="containsText" text="I Agree">
      <formula>NOT(ISERROR(SEARCH("I Agree",B9)))</formula>
    </cfRule>
    <cfRule type="containsText" dxfId="1" priority="3" operator="containsText" text="Please Tick the Checkbox">
      <formula>NOT(ISERROR(SEARCH("Please Tick the Checkbox",B9)))</formula>
    </cfRule>
    <cfRule type="containsText" dxfId="0" priority="4" operator="containsText" text="I Agree">
      <formula>NOT(ISERROR(SEARCH("I Agree",B9)))</formula>
    </cfRule>
  </conditionalFormatting>
  <dataValidations count="1">
    <dataValidation type="list" allowBlank="1" showInputMessage="1" showErrorMessage="1" sqref="C4:C6" xr:uid="{00000000-0002-0000-0100-000000000000}">
      <formula1>"Select,Yes,No"</formula1>
    </dataValidation>
  </dataValidations>
  <pageMargins left="0.7" right="0.7" top="0.75" bottom="0.75" header="0.3" footer="0.3"/>
  <pageSetup scale="4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Lin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0</xdr:col>
                    <xdr:colOff>76200</xdr:colOff>
                    <xdr:row>5</xdr:row>
                    <xdr:rowOff>317500</xdr:rowOff>
                  </from>
                  <to>
                    <xdr:col>0</xdr:col>
                    <xdr:colOff>546100</xdr:colOff>
                    <xdr:row>7</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24"/>
  <sheetViews>
    <sheetView zoomScale="75" zoomScaleNormal="85" workbookViewId="0">
      <selection activeCell="B28" sqref="B28"/>
    </sheetView>
  </sheetViews>
  <sheetFormatPr defaultRowHeight="14.5" x14ac:dyDescent="0.35"/>
  <cols>
    <col min="1" max="1" width="10" customWidth="1"/>
    <col min="2" max="2" width="68" customWidth="1"/>
    <col min="3" max="3" width="41.1796875" customWidth="1"/>
    <col min="4" max="4" width="23" customWidth="1"/>
    <col min="5" max="6" width="19.1796875" customWidth="1"/>
  </cols>
  <sheetData>
    <row r="1" spans="1:6" ht="20" x14ac:dyDescent="0.4">
      <c r="A1" s="75" t="s">
        <v>181</v>
      </c>
      <c r="B1" s="75"/>
      <c r="C1" s="75"/>
      <c r="D1" s="75"/>
      <c r="E1" s="75"/>
      <c r="F1" s="75"/>
    </row>
    <row r="2" spans="1:6" ht="17.5" x14ac:dyDescent="0.35">
      <c r="A2" s="76" t="s">
        <v>145</v>
      </c>
      <c r="B2" s="76"/>
      <c r="C2" s="76"/>
      <c r="D2" s="76"/>
      <c r="E2" s="76"/>
      <c r="F2" s="76"/>
    </row>
    <row r="3" spans="1:6" ht="15.75" customHeight="1" x14ac:dyDescent="0.35">
      <c r="A3" s="5">
        <v>1</v>
      </c>
      <c r="B3" s="46" t="s">
        <v>152</v>
      </c>
      <c r="C3" s="85"/>
      <c r="D3" s="85"/>
      <c r="E3" s="85"/>
      <c r="F3" s="85"/>
    </row>
    <row r="4" spans="1:6" ht="15.75" customHeight="1" x14ac:dyDescent="0.35">
      <c r="A4" s="5">
        <v>1.1000000000000001</v>
      </c>
      <c r="B4" s="6" t="s">
        <v>17</v>
      </c>
      <c r="C4" s="84"/>
      <c r="D4" s="84"/>
      <c r="E4" s="84"/>
      <c r="F4" s="84"/>
    </row>
    <row r="5" spans="1:6" ht="15.75" customHeight="1" x14ac:dyDescent="0.35">
      <c r="A5" s="5">
        <v>1.2</v>
      </c>
      <c r="B5" s="6" t="s">
        <v>146</v>
      </c>
      <c r="C5" s="84"/>
      <c r="D5" s="84"/>
      <c r="E5" s="84"/>
      <c r="F5" s="84"/>
    </row>
    <row r="6" spans="1:6" ht="15.75" customHeight="1" x14ac:dyDescent="0.35">
      <c r="A6" s="5">
        <v>1.3</v>
      </c>
      <c r="B6" s="6" t="s">
        <v>147</v>
      </c>
      <c r="C6" s="84"/>
      <c r="D6" s="84"/>
      <c r="E6" s="84"/>
      <c r="F6" s="84"/>
    </row>
    <row r="7" spans="1:6" ht="15.75" customHeight="1" x14ac:dyDescent="0.35">
      <c r="A7" s="5">
        <v>1.4</v>
      </c>
      <c r="B7" s="6" t="s">
        <v>148</v>
      </c>
      <c r="C7" s="84"/>
      <c r="D7" s="84"/>
      <c r="E7" s="84"/>
      <c r="F7" s="84"/>
    </row>
    <row r="8" spans="1:6" ht="15.75" customHeight="1" x14ac:dyDescent="0.35">
      <c r="A8" s="5">
        <v>2</v>
      </c>
      <c r="B8" s="47" t="s">
        <v>153</v>
      </c>
      <c r="C8" s="85"/>
      <c r="D8" s="85"/>
      <c r="E8" s="85"/>
      <c r="F8" s="85"/>
    </row>
    <row r="9" spans="1:6" ht="15.75" customHeight="1" x14ac:dyDescent="0.35">
      <c r="A9" s="5">
        <v>2.1</v>
      </c>
      <c r="B9" s="7" t="s">
        <v>17</v>
      </c>
      <c r="C9" s="84"/>
      <c r="D9" s="84"/>
      <c r="E9" s="84"/>
      <c r="F9" s="84"/>
    </row>
    <row r="10" spans="1:6" ht="15.75" customHeight="1" x14ac:dyDescent="0.35">
      <c r="A10" s="5">
        <v>2.2000000000000002</v>
      </c>
      <c r="B10" s="7" t="s">
        <v>151</v>
      </c>
      <c r="C10" s="84"/>
      <c r="D10" s="84"/>
      <c r="E10" s="84"/>
      <c r="F10" s="84"/>
    </row>
    <row r="11" spans="1:6" ht="15.75" customHeight="1" x14ac:dyDescent="0.35">
      <c r="A11" s="5">
        <v>2.2999999999999998</v>
      </c>
      <c r="B11" s="9" t="s">
        <v>158</v>
      </c>
      <c r="C11" s="84"/>
      <c r="D11" s="84"/>
      <c r="E11" s="84"/>
      <c r="F11" s="84"/>
    </row>
    <row r="12" spans="1:6" ht="15.75" customHeight="1" x14ac:dyDescent="0.35">
      <c r="A12" s="5">
        <v>2.4</v>
      </c>
      <c r="B12" s="9" t="s">
        <v>149</v>
      </c>
      <c r="C12" s="84"/>
      <c r="D12" s="84"/>
      <c r="E12" s="84"/>
      <c r="F12" s="84"/>
    </row>
    <row r="13" spans="1:6" ht="15.75" customHeight="1" x14ac:dyDescent="0.35">
      <c r="A13" s="5">
        <v>3</v>
      </c>
      <c r="B13" s="47" t="s">
        <v>150</v>
      </c>
      <c r="C13" s="85"/>
      <c r="D13" s="85"/>
      <c r="E13" s="85"/>
      <c r="F13" s="85"/>
    </row>
    <row r="14" spans="1:6" ht="15.5" x14ac:dyDescent="0.35">
      <c r="A14" s="5">
        <v>3.1</v>
      </c>
      <c r="B14" s="9" t="s">
        <v>17</v>
      </c>
      <c r="C14" s="84"/>
      <c r="D14" s="84"/>
      <c r="E14" s="84"/>
      <c r="F14" s="84"/>
    </row>
    <row r="15" spans="1:6" ht="15.5" x14ac:dyDescent="0.35">
      <c r="A15" s="5">
        <v>3.2</v>
      </c>
      <c r="B15" s="9" t="s">
        <v>151</v>
      </c>
      <c r="C15" s="84"/>
      <c r="D15" s="84"/>
      <c r="E15" s="84"/>
      <c r="F15" s="84"/>
    </row>
    <row r="16" spans="1:6" ht="15.5" x14ac:dyDescent="0.35">
      <c r="A16" s="5">
        <v>3.3</v>
      </c>
      <c r="B16" s="9" t="s">
        <v>158</v>
      </c>
      <c r="C16" s="84"/>
      <c r="D16" s="84"/>
      <c r="E16" s="84"/>
      <c r="F16" s="84"/>
    </row>
    <row r="17" spans="1:6" ht="15.5" x14ac:dyDescent="0.35">
      <c r="A17" s="5">
        <v>3.4</v>
      </c>
      <c r="B17" s="9" t="s">
        <v>149</v>
      </c>
      <c r="C17" s="84"/>
      <c r="D17" s="84"/>
      <c r="E17" s="84"/>
      <c r="F17" s="84"/>
    </row>
    <row r="18" spans="1:6" ht="15.5" x14ac:dyDescent="0.35">
      <c r="A18" s="5">
        <v>4</v>
      </c>
      <c r="B18" s="48" t="s">
        <v>169</v>
      </c>
      <c r="C18" s="85"/>
      <c r="D18" s="85"/>
      <c r="E18" s="85"/>
      <c r="F18" s="85"/>
    </row>
    <row r="19" spans="1:6" ht="15.5" x14ac:dyDescent="0.35">
      <c r="A19" s="5">
        <v>4.0999999999999996</v>
      </c>
      <c r="B19" s="9" t="s">
        <v>17</v>
      </c>
      <c r="C19" s="84"/>
      <c r="D19" s="84"/>
      <c r="E19" s="84"/>
      <c r="F19" s="84"/>
    </row>
    <row r="20" spans="1:6" ht="15.5" x14ac:dyDescent="0.35">
      <c r="A20" s="5">
        <v>4.2</v>
      </c>
      <c r="B20" s="9" t="s">
        <v>151</v>
      </c>
      <c r="C20" s="84"/>
      <c r="D20" s="84"/>
      <c r="E20" s="84"/>
      <c r="F20" s="84"/>
    </row>
    <row r="21" spans="1:6" ht="15.5" x14ac:dyDescent="0.35">
      <c r="A21" s="5">
        <v>4.3</v>
      </c>
      <c r="B21" s="9" t="s">
        <v>158</v>
      </c>
      <c r="C21" s="84"/>
      <c r="D21" s="84"/>
      <c r="E21" s="84"/>
      <c r="F21" s="84"/>
    </row>
    <row r="22" spans="1:6" ht="15.5" x14ac:dyDescent="0.35">
      <c r="A22" s="5">
        <v>4.4000000000000004</v>
      </c>
      <c r="B22" s="9" t="s">
        <v>149</v>
      </c>
      <c r="C22" s="84"/>
      <c r="D22" s="84"/>
      <c r="E22" s="84"/>
      <c r="F22" s="84"/>
    </row>
    <row r="23" spans="1:6" ht="15.5" x14ac:dyDescent="0.35">
      <c r="A23" s="10">
        <v>5</v>
      </c>
      <c r="B23" s="9" t="s">
        <v>11</v>
      </c>
      <c r="C23" s="83"/>
      <c r="D23" s="83"/>
      <c r="E23" s="83"/>
      <c r="F23" s="83"/>
    </row>
    <row r="24" spans="1:6" ht="15.5" x14ac:dyDescent="0.35">
      <c r="A24" s="5">
        <v>6</v>
      </c>
      <c r="B24" s="8" t="s">
        <v>186</v>
      </c>
      <c r="C24" s="83" t="s">
        <v>6</v>
      </c>
      <c r="D24" s="83"/>
      <c r="E24" s="83"/>
      <c r="F24" s="83"/>
    </row>
  </sheetData>
  <mergeCells count="24">
    <mergeCell ref="C17:F17"/>
    <mergeCell ref="C6:F6"/>
    <mergeCell ref="C7:F7"/>
    <mergeCell ref="C8:F8"/>
    <mergeCell ref="A1:F1"/>
    <mergeCell ref="A2:F2"/>
    <mergeCell ref="C3:F3"/>
    <mergeCell ref="C4:F4"/>
    <mergeCell ref="C5:F5"/>
    <mergeCell ref="C23:F23"/>
    <mergeCell ref="C24:F24"/>
    <mergeCell ref="C9:F9"/>
    <mergeCell ref="C11:F11"/>
    <mergeCell ref="C12:F12"/>
    <mergeCell ref="C13:F13"/>
    <mergeCell ref="C14:F14"/>
    <mergeCell ref="C22:F22"/>
    <mergeCell ref="C10:F10"/>
    <mergeCell ref="C18:F18"/>
    <mergeCell ref="C19:F19"/>
    <mergeCell ref="C20:F20"/>
    <mergeCell ref="C21:F21"/>
    <mergeCell ref="C15:F15"/>
    <mergeCell ref="C16:F16"/>
  </mergeCells>
  <dataValidations count="1">
    <dataValidation type="list" allowBlank="1" showInputMessage="1" showErrorMessage="1" sqref="C23:F24" xr:uid="{00000000-0002-0000-0200-000000000000}">
      <formula1>"Select,Yes,No"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G137"/>
  <sheetViews>
    <sheetView tabSelected="1" zoomScale="54" zoomScaleNormal="70" workbookViewId="0">
      <selection activeCell="J38" sqref="J38"/>
    </sheetView>
  </sheetViews>
  <sheetFormatPr defaultColWidth="9.1796875" defaultRowHeight="14" x14ac:dyDescent="0.3"/>
  <cols>
    <col min="1" max="1" width="10" style="1" customWidth="1"/>
    <col min="2" max="2" width="73.81640625" style="1" customWidth="1"/>
    <col min="3" max="3" width="29.453125" style="1" customWidth="1"/>
    <col min="4" max="7" width="24.7265625" style="1" customWidth="1"/>
    <col min="8" max="16384" width="9.1796875" style="1"/>
  </cols>
  <sheetData>
    <row r="1" spans="1:7" ht="20" x14ac:dyDescent="0.3">
      <c r="A1" s="89" t="s">
        <v>181</v>
      </c>
      <c r="B1" s="89"/>
      <c r="C1" s="89"/>
      <c r="D1" s="89"/>
      <c r="E1" s="89"/>
      <c r="F1" s="89"/>
      <c r="G1" s="89"/>
    </row>
    <row r="2" spans="1:7" ht="17.5" x14ac:dyDescent="0.3">
      <c r="A2" s="76" t="s">
        <v>132</v>
      </c>
      <c r="B2" s="76"/>
      <c r="C2" s="76"/>
      <c r="D2" s="76"/>
      <c r="E2" s="76"/>
      <c r="F2" s="76"/>
      <c r="G2" s="76"/>
    </row>
    <row r="3" spans="1:7" ht="15.75" customHeight="1" x14ac:dyDescent="0.3">
      <c r="A3" s="26">
        <v>1</v>
      </c>
      <c r="B3" s="28" t="s">
        <v>0</v>
      </c>
      <c r="C3" s="2" t="s">
        <v>1</v>
      </c>
      <c r="D3" s="20" t="s">
        <v>179</v>
      </c>
      <c r="E3" s="20" t="s">
        <v>183</v>
      </c>
      <c r="F3" s="20" t="s">
        <v>184</v>
      </c>
      <c r="G3" s="20" t="s">
        <v>185</v>
      </c>
    </row>
    <row r="4" spans="1:7" ht="15.75" customHeight="1" x14ac:dyDescent="0.3">
      <c r="A4" s="11">
        <v>1.1000000000000001</v>
      </c>
      <c r="B4" s="22" t="s">
        <v>70</v>
      </c>
      <c r="C4" s="16" t="s">
        <v>2</v>
      </c>
      <c r="D4" s="3"/>
      <c r="E4" s="3"/>
      <c r="F4" s="3"/>
      <c r="G4" s="3"/>
    </row>
    <row r="5" spans="1:7" ht="15.75" customHeight="1" x14ac:dyDescent="0.3">
      <c r="A5" s="11">
        <v>1.2</v>
      </c>
      <c r="B5" s="22" t="s">
        <v>15</v>
      </c>
      <c r="C5" s="16" t="s">
        <v>2</v>
      </c>
      <c r="D5" s="3"/>
      <c r="E5" s="3"/>
      <c r="F5" s="3"/>
      <c r="G5" s="3"/>
    </row>
    <row r="6" spans="1:7" ht="15.75" customHeight="1" x14ac:dyDescent="0.3">
      <c r="A6" s="11">
        <v>1.3</v>
      </c>
      <c r="B6" s="22" t="s">
        <v>71</v>
      </c>
      <c r="C6" s="16" t="s">
        <v>2</v>
      </c>
      <c r="D6" s="3"/>
      <c r="E6" s="3"/>
      <c r="F6" s="3"/>
      <c r="G6" s="3"/>
    </row>
    <row r="7" spans="1:7" ht="15.75" customHeight="1" x14ac:dyDescent="0.3">
      <c r="A7" s="86"/>
      <c r="B7" s="87"/>
      <c r="C7" s="87"/>
      <c r="D7" s="87"/>
      <c r="E7" s="87"/>
      <c r="F7" s="87"/>
      <c r="G7" s="88"/>
    </row>
    <row r="8" spans="1:7" ht="30" x14ac:dyDescent="0.3">
      <c r="A8" s="26">
        <v>2</v>
      </c>
      <c r="B8" s="28" t="s">
        <v>174</v>
      </c>
      <c r="C8" s="2" t="s">
        <v>1</v>
      </c>
      <c r="D8" s="20" t="s">
        <v>179</v>
      </c>
      <c r="E8" s="20" t="s">
        <v>183</v>
      </c>
      <c r="F8" s="20" t="s">
        <v>184</v>
      </c>
      <c r="G8" s="20" t="s">
        <v>185</v>
      </c>
    </row>
    <row r="9" spans="1:7" ht="15.75" customHeight="1" x14ac:dyDescent="0.3">
      <c r="A9" s="11" t="s">
        <v>21</v>
      </c>
      <c r="B9" s="22" t="s">
        <v>16</v>
      </c>
      <c r="C9" s="16" t="s">
        <v>17</v>
      </c>
      <c r="D9" s="3"/>
      <c r="E9" s="3"/>
      <c r="F9" s="3"/>
      <c r="G9" s="3"/>
    </row>
    <row r="10" spans="1:7" ht="15.75" customHeight="1" x14ac:dyDescent="0.3">
      <c r="A10" s="11" t="s">
        <v>22</v>
      </c>
      <c r="B10" s="22" t="s">
        <v>18</v>
      </c>
      <c r="C10" s="16" t="s">
        <v>155</v>
      </c>
      <c r="D10" s="3"/>
      <c r="E10" s="3"/>
      <c r="F10" s="3"/>
      <c r="G10" s="3"/>
    </row>
    <row r="11" spans="1:7" ht="15.75" customHeight="1" x14ac:dyDescent="0.3">
      <c r="A11" s="11" t="s">
        <v>23</v>
      </c>
      <c r="B11" s="22" t="s">
        <v>114</v>
      </c>
      <c r="C11" s="16" t="s">
        <v>19</v>
      </c>
      <c r="D11" s="3"/>
      <c r="E11" s="3"/>
      <c r="F11" s="3"/>
      <c r="G11" s="3"/>
    </row>
    <row r="12" spans="1:7" ht="15.75" customHeight="1" x14ac:dyDescent="0.3">
      <c r="A12" s="11" t="s">
        <v>24</v>
      </c>
      <c r="B12" s="22" t="s">
        <v>115</v>
      </c>
      <c r="C12" s="16" t="s">
        <v>154</v>
      </c>
      <c r="D12" s="3"/>
      <c r="E12" s="3"/>
      <c r="F12" s="3"/>
      <c r="G12" s="3"/>
    </row>
    <row r="13" spans="1:7" ht="15.75" customHeight="1" x14ac:dyDescent="0.3">
      <c r="A13" s="86"/>
      <c r="B13" s="87"/>
      <c r="C13" s="87"/>
      <c r="D13" s="87"/>
      <c r="E13" s="87"/>
      <c r="F13" s="87"/>
      <c r="G13" s="88"/>
    </row>
    <row r="14" spans="1:7" ht="15.75" customHeight="1" x14ac:dyDescent="0.3">
      <c r="A14" s="26">
        <v>2.2000000000000002</v>
      </c>
      <c r="B14" s="31" t="s">
        <v>25</v>
      </c>
      <c r="C14" s="2"/>
      <c r="D14" s="20" t="s">
        <v>179</v>
      </c>
      <c r="E14" s="20" t="s">
        <v>183</v>
      </c>
      <c r="F14" s="20" t="s">
        <v>184</v>
      </c>
      <c r="G14" s="20" t="s">
        <v>185</v>
      </c>
    </row>
    <row r="15" spans="1:7" ht="15.75" customHeight="1" x14ac:dyDescent="0.3">
      <c r="A15" s="11" t="s">
        <v>72</v>
      </c>
      <c r="B15" s="32" t="s">
        <v>26</v>
      </c>
      <c r="C15" s="16" t="s">
        <v>17</v>
      </c>
      <c r="D15" s="3"/>
      <c r="E15" s="3"/>
      <c r="F15" s="3"/>
      <c r="G15" s="3"/>
    </row>
    <row r="16" spans="1:7" ht="15.75" customHeight="1" x14ac:dyDescent="0.3">
      <c r="A16" s="11" t="s">
        <v>73</v>
      </c>
      <c r="B16" s="32" t="s">
        <v>27</v>
      </c>
      <c r="C16" s="16" t="s">
        <v>17</v>
      </c>
      <c r="D16" s="67"/>
      <c r="E16" s="3"/>
      <c r="F16" s="3"/>
      <c r="G16" s="3"/>
    </row>
    <row r="17" spans="1:7" ht="15.75" customHeight="1" x14ac:dyDescent="0.3">
      <c r="A17" s="11" t="s">
        <v>74</v>
      </c>
      <c r="B17" s="32" t="s">
        <v>28</v>
      </c>
      <c r="C17" s="16" t="s">
        <v>17</v>
      </c>
      <c r="D17" s="3"/>
      <c r="E17" s="3"/>
      <c r="F17" s="3"/>
      <c r="G17" s="3"/>
    </row>
    <row r="18" spans="1:7" ht="15.75" customHeight="1" x14ac:dyDescent="0.3">
      <c r="A18" s="11" t="s">
        <v>75</v>
      </c>
      <c r="B18" s="32" t="s">
        <v>29</v>
      </c>
      <c r="C18" s="16" t="s">
        <v>17</v>
      </c>
      <c r="D18" s="3"/>
      <c r="E18" s="3"/>
      <c r="F18" s="3"/>
      <c r="G18" s="3"/>
    </row>
    <row r="19" spans="1:7" ht="15.75" customHeight="1" x14ac:dyDescent="0.3">
      <c r="A19" s="11" t="s">
        <v>76</v>
      </c>
      <c r="B19" s="32" t="s">
        <v>30</v>
      </c>
      <c r="C19" s="16" t="s">
        <v>155</v>
      </c>
      <c r="D19" s="3"/>
      <c r="E19" s="3"/>
      <c r="F19" s="3"/>
      <c r="G19" s="3"/>
    </row>
    <row r="20" spans="1:7" ht="15.75" customHeight="1" x14ac:dyDescent="0.3">
      <c r="A20" s="11" t="s">
        <v>77</v>
      </c>
      <c r="B20" s="32" t="s">
        <v>31</v>
      </c>
      <c r="C20" s="16" t="s">
        <v>3</v>
      </c>
      <c r="D20" s="3"/>
      <c r="E20" s="3"/>
      <c r="F20" s="3"/>
      <c r="G20" s="3"/>
    </row>
    <row r="21" spans="1:7" ht="15.75" customHeight="1" x14ac:dyDescent="0.3">
      <c r="A21" s="11" t="s">
        <v>78</v>
      </c>
      <c r="B21" s="32" t="s">
        <v>32</v>
      </c>
      <c r="C21" s="16" t="s">
        <v>33</v>
      </c>
      <c r="D21" s="3"/>
      <c r="E21" s="3"/>
      <c r="F21" s="3"/>
      <c r="G21" s="3"/>
    </row>
    <row r="22" spans="1:7" ht="15.75" customHeight="1" x14ac:dyDescent="0.3">
      <c r="A22" s="29" t="s">
        <v>79</v>
      </c>
      <c r="B22" s="30" t="s">
        <v>63</v>
      </c>
      <c r="C22" s="17" t="s">
        <v>19</v>
      </c>
      <c r="D22" s="33">
        <f>IF(D19=0,0,(D20/D19))</f>
        <v>0</v>
      </c>
      <c r="E22" s="33">
        <f>IF(E19=0,0,(E20/E19))</f>
        <v>0</v>
      </c>
      <c r="F22" s="33">
        <f>IF(F19=0,0,(F20/F19))</f>
        <v>0</v>
      </c>
      <c r="G22" s="33">
        <f>IF(G19=0,0,(G20/G19))</f>
        <v>0</v>
      </c>
    </row>
    <row r="23" spans="1:7" ht="15.75" customHeight="1" x14ac:dyDescent="0.3">
      <c r="A23" s="29" t="s">
        <v>80</v>
      </c>
      <c r="B23" s="30" t="s">
        <v>64</v>
      </c>
      <c r="C23" s="17" t="s">
        <v>20</v>
      </c>
      <c r="D23" s="33">
        <f>IF(D19=0,0,(D21/D19))</f>
        <v>0</v>
      </c>
      <c r="E23" s="33">
        <f>IF(E19=0,0,(E21/E19))</f>
        <v>0</v>
      </c>
      <c r="F23" s="33">
        <f>IF(F19=0,0,(F21/F19))</f>
        <v>0</v>
      </c>
      <c r="G23" s="33">
        <f>IF(G19=0,0,(G21/G19))</f>
        <v>0</v>
      </c>
    </row>
    <row r="24" spans="1:7" ht="15.75" customHeight="1" x14ac:dyDescent="0.3">
      <c r="A24" s="86"/>
      <c r="B24" s="87"/>
      <c r="C24" s="87"/>
      <c r="D24" s="87"/>
      <c r="E24" s="87"/>
      <c r="F24" s="87"/>
      <c r="G24" s="88"/>
    </row>
    <row r="25" spans="1:7" ht="15.75" customHeight="1" x14ac:dyDescent="0.3">
      <c r="A25" s="27">
        <v>2.2999999999999998</v>
      </c>
      <c r="B25" s="34" t="s">
        <v>34</v>
      </c>
      <c r="C25" s="18" t="s">
        <v>155</v>
      </c>
      <c r="D25" s="35">
        <f>IFERROR(D10+D19*((D22*860+D23)/(D11*860+D12)),0)</f>
        <v>0</v>
      </c>
      <c r="E25" s="35">
        <f t="shared" ref="E25:G25" si="0">IFERROR(E10+E19*((E22*860+E23)/(E11*860+E12)),0)</f>
        <v>0</v>
      </c>
      <c r="F25" s="35">
        <f t="shared" si="0"/>
        <v>0</v>
      </c>
      <c r="G25" s="35">
        <f t="shared" si="0"/>
        <v>0</v>
      </c>
    </row>
    <row r="26" spans="1:7" ht="15.75" customHeight="1" x14ac:dyDescent="0.3">
      <c r="A26" s="86"/>
      <c r="B26" s="87"/>
      <c r="C26" s="87"/>
      <c r="D26" s="87"/>
      <c r="E26" s="87"/>
      <c r="F26" s="87"/>
      <c r="G26" s="88"/>
    </row>
    <row r="27" spans="1:7" ht="15.75" customHeight="1" x14ac:dyDescent="0.3">
      <c r="A27" s="41">
        <v>3</v>
      </c>
      <c r="B27" s="36" t="s">
        <v>35</v>
      </c>
      <c r="C27" s="21" t="s">
        <v>4</v>
      </c>
      <c r="D27" s="20" t="s">
        <v>179</v>
      </c>
      <c r="E27" s="20" t="s">
        <v>183</v>
      </c>
      <c r="F27" s="20" t="s">
        <v>184</v>
      </c>
      <c r="G27" s="20" t="s">
        <v>185</v>
      </c>
    </row>
    <row r="28" spans="1:7" customFormat="1" ht="15.75" customHeight="1" x14ac:dyDescent="0.35">
      <c r="A28" s="11">
        <v>3.1</v>
      </c>
      <c r="B28" s="13" t="s">
        <v>66</v>
      </c>
      <c r="C28" s="16" t="s">
        <v>69</v>
      </c>
      <c r="D28" s="3"/>
      <c r="E28" s="3"/>
      <c r="F28" s="3"/>
      <c r="G28" s="3"/>
    </row>
    <row r="29" spans="1:7" customFormat="1" ht="15.75" customHeight="1" x14ac:dyDescent="0.35">
      <c r="A29" s="11">
        <v>3.2</v>
      </c>
      <c r="B29" s="13" t="s">
        <v>67</v>
      </c>
      <c r="C29" s="16" t="s">
        <v>69</v>
      </c>
      <c r="D29" s="3"/>
      <c r="E29" s="3"/>
      <c r="F29" s="3"/>
      <c r="G29" s="3"/>
    </row>
    <row r="30" spans="1:7" customFormat="1" ht="15.75" customHeight="1" x14ac:dyDescent="0.35">
      <c r="A30" s="11">
        <v>3.3</v>
      </c>
      <c r="B30" s="13" t="s">
        <v>68</v>
      </c>
      <c r="C30" s="16" t="s">
        <v>69</v>
      </c>
      <c r="D30" s="3"/>
      <c r="E30" s="3"/>
      <c r="F30" s="3"/>
      <c r="G30" s="3"/>
    </row>
    <row r="31" spans="1:7" ht="15.75" customHeight="1" x14ac:dyDescent="0.3">
      <c r="A31" s="11">
        <v>3.4</v>
      </c>
      <c r="B31" s="22" t="s">
        <v>36</v>
      </c>
      <c r="C31" s="16" t="s">
        <v>37</v>
      </c>
      <c r="D31" s="3"/>
      <c r="E31" s="3"/>
      <c r="F31" s="3"/>
      <c r="G31" s="3"/>
    </row>
    <row r="32" spans="1:7" ht="15.75" customHeight="1" x14ac:dyDescent="0.3">
      <c r="A32" s="11">
        <v>3.5</v>
      </c>
      <c r="B32" s="32" t="s">
        <v>38</v>
      </c>
      <c r="C32" s="16" t="s">
        <v>37</v>
      </c>
      <c r="D32" s="3"/>
      <c r="E32" s="3"/>
      <c r="F32" s="3"/>
      <c r="G32" s="3"/>
    </row>
    <row r="33" spans="1:7" ht="15.75" customHeight="1" x14ac:dyDescent="0.3">
      <c r="A33" s="11">
        <v>3.6</v>
      </c>
      <c r="B33" s="22" t="s">
        <v>116</v>
      </c>
      <c r="C33" s="16" t="s">
        <v>37</v>
      </c>
      <c r="D33" s="3"/>
      <c r="E33" s="3"/>
      <c r="F33" s="3"/>
      <c r="G33" s="3"/>
    </row>
    <row r="34" spans="1:7" ht="15.75" customHeight="1" x14ac:dyDescent="0.3">
      <c r="A34" s="11">
        <v>3.7</v>
      </c>
      <c r="B34" s="22" t="s">
        <v>117</v>
      </c>
      <c r="C34" s="16" t="s">
        <v>37</v>
      </c>
      <c r="D34" s="3"/>
      <c r="E34" s="3"/>
      <c r="F34" s="3"/>
      <c r="G34" s="3"/>
    </row>
    <row r="35" spans="1:7" ht="30" customHeight="1" x14ac:dyDescent="0.3">
      <c r="A35" s="11">
        <v>3.8</v>
      </c>
      <c r="B35" s="22" t="s">
        <v>170</v>
      </c>
      <c r="C35" s="16" t="s">
        <v>37</v>
      </c>
      <c r="D35" s="3"/>
      <c r="E35" s="3"/>
      <c r="F35" s="3"/>
      <c r="G35" s="3"/>
    </row>
    <row r="36" spans="1:7" ht="69.5" customHeight="1" x14ac:dyDescent="0.3">
      <c r="A36" s="11">
        <v>3.9</v>
      </c>
      <c r="B36" s="22" t="s">
        <v>187</v>
      </c>
      <c r="C36" s="16" t="s">
        <v>37</v>
      </c>
      <c r="D36" s="3"/>
      <c r="E36" s="3"/>
      <c r="F36" s="3"/>
      <c r="G36" s="3"/>
    </row>
    <row r="37" spans="1:7" ht="15.75" customHeight="1" x14ac:dyDescent="0.3">
      <c r="A37" s="23">
        <v>3.1</v>
      </c>
      <c r="B37" s="22" t="s">
        <v>39</v>
      </c>
      <c r="C37" s="16" t="s">
        <v>37</v>
      </c>
      <c r="D37" s="3"/>
      <c r="E37" s="3"/>
      <c r="F37" s="3"/>
      <c r="G37" s="3"/>
    </row>
    <row r="38" spans="1:7" ht="15.75" customHeight="1" x14ac:dyDescent="0.3">
      <c r="A38" s="11">
        <v>3.11</v>
      </c>
      <c r="B38" s="22" t="s">
        <v>171</v>
      </c>
      <c r="C38" s="16" t="s">
        <v>37</v>
      </c>
      <c r="D38" s="3"/>
      <c r="E38" s="3"/>
      <c r="F38" s="3"/>
      <c r="G38" s="3"/>
    </row>
    <row r="39" spans="1:7" ht="15.75" customHeight="1" x14ac:dyDescent="0.3">
      <c r="A39" s="27"/>
      <c r="B39" s="34" t="s">
        <v>40</v>
      </c>
      <c r="C39" s="18" t="s">
        <v>41</v>
      </c>
      <c r="D39" s="35">
        <f>(D31+D32+D33+D34+D35+D36-D37-D38)/100000</f>
        <v>0</v>
      </c>
      <c r="E39" s="35">
        <f>(E31+E32+E33+E34+E35+E36-E37-E38)/100000</f>
        <v>0</v>
      </c>
      <c r="F39" s="35">
        <f>(F31+F32+F33+F34+F35+F36-F37-F38)/100000</f>
        <v>0</v>
      </c>
      <c r="G39" s="35">
        <f>(G31+G32+G33+G34+G35+G36-G37-G38)/100000</f>
        <v>0</v>
      </c>
    </row>
    <row r="40" spans="1:7" ht="15.75" customHeight="1" x14ac:dyDescent="0.3">
      <c r="A40" s="86"/>
      <c r="B40" s="87"/>
      <c r="C40" s="87"/>
      <c r="D40" s="87"/>
      <c r="E40" s="87"/>
      <c r="F40" s="87"/>
      <c r="G40" s="88"/>
    </row>
    <row r="41" spans="1:7" ht="15.75" customHeight="1" x14ac:dyDescent="0.3">
      <c r="A41" s="26">
        <v>4</v>
      </c>
      <c r="B41" s="31" t="s">
        <v>118</v>
      </c>
      <c r="C41" s="2" t="s">
        <v>4</v>
      </c>
      <c r="D41" s="20" t="s">
        <v>179</v>
      </c>
      <c r="E41" s="20" t="s">
        <v>183</v>
      </c>
      <c r="F41" s="20" t="s">
        <v>184</v>
      </c>
      <c r="G41" s="20" t="s">
        <v>185</v>
      </c>
    </row>
    <row r="42" spans="1:7" ht="15.75" customHeight="1" x14ac:dyDescent="0.3">
      <c r="A42" s="11">
        <v>4.0999999999999996</v>
      </c>
      <c r="B42" s="42" t="s">
        <v>119</v>
      </c>
      <c r="C42" s="16" t="s">
        <v>17</v>
      </c>
      <c r="D42" s="3"/>
      <c r="E42" s="3"/>
      <c r="F42" s="4"/>
      <c r="G42" s="4"/>
    </row>
    <row r="43" spans="1:7" ht="15.75" customHeight="1" x14ac:dyDescent="0.3">
      <c r="A43" s="11" t="s">
        <v>81</v>
      </c>
      <c r="B43" s="22" t="s">
        <v>42</v>
      </c>
      <c r="C43" s="16" t="s">
        <v>43</v>
      </c>
      <c r="D43" s="3"/>
      <c r="E43" s="3"/>
      <c r="F43" s="4"/>
      <c r="G43" s="4"/>
    </row>
    <row r="44" spans="1:7" ht="15.75" customHeight="1" x14ac:dyDescent="0.3">
      <c r="A44" s="11" t="s">
        <v>82</v>
      </c>
      <c r="B44" s="22" t="s">
        <v>44</v>
      </c>
      <c r="C44" s="16" t="s">
        <v>45</v>
      </c>
      <c r="D44" s="3"/>
      <c r="E44" s="3"/>
      <c r="F44" s="4"/>
      <c r="G44" s="4"/>
    </row>
    <row r="45" spans="1:7" ht="15.75" customHeight="1" x14ac:dyDescent="0.3">
      <c r="A45" s="37" t="s">
        <v>83</v>
      </c>
      <c r="B45" s="38" t="s">
        <v>46</v>
      </c>
      <c r="C45" s="24" t="s">
        <v>33</v>
      </c>
      <c r="D45" s="39">
        <f>D43*D44*1000</f>
        <v>0</v>
      </c>
      <c r="E45" s="39">
        <f>E43*E44*1000</f>
        <v>0</v>
      </c>
      <c r="F45" s="39">
        <f>F43*F44*1000</f>
        <v>0</v>
      </c>
      <c r="G45" s="39">
        <f>G43*G44*1000</f>
        <v>0</v>
      </c>
    </row>
    <row r="46" spans="1:7" ht="15.75" customHeight="1" x14ac:dyDescent="0.3">
      <c r="A46" s="86"/>
      <c r="B46" s="87"/>
      <c r="C46" s="87"/>
      <c r="D46" s="87"/>
      <c r="E46" s="87"/>
      <c r="F46" s="87"/>
      <c r="G46" s="88"/>
    </row>
    <row r="47" spans="1:7" ht="15.75" customHeight="1" x14ac:dyDescent="0.3">
      <c r="A47" s="11">
        <v>4.2</v>
      </c>
      <c r="B47" s="42" t="s">
        <v>120</v>
      </c>
      <c r="C47" s="16" t="s">
        <v>17</v>
      </c>
      <c r="D47" s="3"/>
      <c r="E47" s="3"/>
      <c r="F47" s="4"/>
      <c r="G47" s="4"/>
    </row>
    <row r="48" spans="1:7" ht="15.75" customHeight="1" x14ac:dyDescent="0.3">
      <c r="A48" s="11" t="s">
        <v>84</v>
      </c>
      <c r="B48" s="22" t="s">
        <v>42</v>
      </c>
      <c r="C48" s="16" t="s">
        <v>43</v>
      </c>
      <c r="D48" s="3"/>
      <c r="E48" s="3"/>
      <c r="F48" s="4"/>
      <c r="G48" s="4"/>
    </row>
    <row r="49" spans="1:7" ht="15.75" customHeight="1" x14ac:dyDescent="0.3">
      <c r="A49" s="11" t="s">
        <v>85</v>
      </c>
      <c r="B49" s="22" t="s">
        <v>44</v>
      </c>
      <c r="C49" s="16" t="s">
        <v>45</v>
      </c>
      <c r="D49" s="3"/>
      <c r="E49" s="3"/>
      <c r="F49" s="4"/>
      <c r="G49" s="4"/>
    </row>
    <row r="50" spans="1:7" ht="15.75" customHeight="1" x14ac:dyDescent="0.3">
      <c r="A50" s="37" t="s">
        <v>86</v>
      </c>
      <c r="B50" s="38" t="s">
        <v>47</v>
      </c>
      <c r="C50" s="24" t="s">
        <v>33</v>
      </c>
      <c r="D50" s="39">
        <f>D48*D49*1000</f>
        <v>0</v>
      </c>
      <c r="E50" s="39">
        <f>E48*E49*1000</f>
        <v>0</v>
      </c>
      <c r="F50" s="39">
        <f>F48*F49*1000</f>
        <v>0</v>
      </c>
      <c r="G50" s="39">
        <f>G48*G49*1000</f>
        <v>0</v>
      </c>
    </row>
    <row r="51" spans="1:7" ht="15.75" customHeight="1" x14ac:dyDescent="0.3">
      <c r="A51" s="86"/>
      <c r="B51" s="87"/>
      <c r="C51" s="87"/>
      <c r="D51" s="87"/>
      <c r="E51" s="87"/>
      <c r="F51" s="87"/>
      <c r="G51" s="88"/>
    </row>
    <row r="52" spans="1:7" ht="15.75" customHeight="1" x14ac:dyDescent="0.3">
      <c r="A52" s="11">
        <v>4.3</v>
      </c>
      <c r="B52" s="42" t="s">
        <v>172</v>
      </c>
      <c r="C52" s="16" t="s">
        <v>17</v>
      </c>
      <c r="D52" s="3"/>
      <c r="E52" s="3"/>
      <c r="F52" s="4"/>
      <c r="G52" s="4"/>
    </row>
    <row r="53" spans="1:7" ht="15.75" customHeight="1" x14ac:dyDescent="0.3">
      <c r="A53" s="11" t="s">
        <v>87</v>
      </c>
      <c r="B53" s="22" t="s">
        <v>42</v>
      </c>
      <c r="C53" s="16" t="s">
        <v>43</v>
      </c>
      <c r="D53" s="3"/>
      <c r="E53" s="3"/>
      <c r="F53" s="4"/>
      <c r="G53" s="4"/>
    </row>
    <row r="54" spans="1:7" ht="15.75" customHeight="1" x14ac:dyDescent="0.3">
      <c r="A54" s="11" t="s">
        <v>88</v>
      </c>
      <c r="B54" s="22" t="s">
        <v>44</v>
      </c>
      <c r="C54" s="16" t="s">
        <v>45</v>
      </c>
      <c r="D54" s="3"/>
      <c r="E54" s="3"/>
      <c r="F54" s="4"/>
      <c r="G54" s="4"/>
    </row>
    <row r="55" spans="1:7" ht="15.75" customHeight="1" x14ac:dyDescent="0.3">
      <c r="A55" s="37" t="s">
        <v>89</v>
      </c>
      <c r="B55" s="38" t="s">
        <v>48</v>
      </c>
      <c r="C55" s="24" t="s">
        <v>33</v>
      </c>
      <c r="D55" s="39">
        <f>D53*D54*1000</f>
        <v>0</v>
      </c>
      <c r="E55" s="39">
        <f>E53*E54*1000</f>
        <v>0</v>
      </c>
      <c r="F55" s="39">
        <f>F53*F54*1000</f>
        <v>0</v>
      </c>
      <c r="G55" s="39">
        <f>G53*G54*1000</f>
        <v>0</v>
      </c>
    </row>
    <row r="56" spans="1:7" ht="15.75" customHeight="1" x14ac:dyDescent="0.3">
      <c r="A56" s="86"/>
      <c r="B56" s="87"/>
      <c r="C56" s="87"/>
      <c r="D56" s="87"/>
      <c r="E56" s="87"/>
      <c r="F56" s="87"/>
      <c r="G56" s="88"/>
    </row>
    <row r="57" spans="1:7" ht="15.75" customHeight="1" collapsed="1" x14ac:dyDescent="0.3">
      <c r="A57" s="11">
        <v>4.3</v>
      </c>
      <c r="B57" s="42" t="s">
        <v>173</v>
      </c>
      <c r="C57" s="16" t="s">
        <v>17</v>
      </c>
      <c r="D57" s="3"/>
      <c r="E57" s="3"/>
      <c r="F57" s="4"/>
      <c r="G57" s="4"/>
    </row>
    <row r="58" spans="1:7" ht="15.75" customHeight="1" x14ac:dyDescent="0.3">
      <c r="A58" s="11" t="s">
        <v>87</v>
      </c>
      <c r="B58" s="22" t="s">
        <v>42</v>
      </c>
      <c r="C58" s="16" t="s">
        <v>43</v>
      </c>
      <c r="D58" s="3"/>
      <c r="E58" s="3"/>
      <c r="F58" s="4"/>
      <c r="G58" s="4"/>
    </row>
    <row r="59" spans="1:7" ht="15.75" customHeight="1" x14ac:dyDescent="0.3">
      <c r="A59" s="11" t="s">
        <v>88</v>
      </c>
      <c r="B59" s="22" t="s">
        <v>44</v>
      </c>
      <c r="C59" s="16" t="s">
        <v>45</v>
      </c>
      <c r="D59" s="3"/>
      <c r="E59" s="3"/>
      <c r="F59" s="4"/>
      <c r="G59" s="4"/>
    </row>
    <row r="60" spans="1:7" ht="15.75" customHeight="1" x14ac:dyDescent="0.3">
      <c r="A60" s="37" t="s">
        <v>89</v>
      </c>
      <c r="B60" s="38" t="s">
        <v>48</v>
      </c>
      <c r="C60" s="24" t="s">
        <v>33</v>
      </c>
      <c r="D60" s="39">
        <f>D58*D59*1000</f>
        <v>0</v>
      </c>
      <c r="E60" s="39">
        <f>E58*E59*1000</f>
        <v>0</v>
      </c>
      <c r="F60" s="39">
        <f>F58*F59*1000</f>
        <v>0</v>
      </c>
      <c r="G60" s="39">
        <f>G58*G59*1000</f>
        <v>0</v>
      </c>
    </row>
    <row r="61" spans="1:7" ht="15.75" customHeight="1" x14ac:dyDescent="0.3">
      <c r="A61" s="86"/>
      <c r="B61" s="87"/>
      <c r="C61" s="87"/>
      <c r="D61" s="87"/>
      <c r="E61" s="87"/>
      <c r="F61" s="87"/>
      <c r="G61" s="88"/>
    </row>
    <row r="62" spans="1:7" ht="15.75" customHeight="1" collapsed="1" x14ac:dyDescent="0.3">
      <c r="A62" s="11">
        <v>4.3</v>
      </c>
      <c r="B62" s="42" t="s">
        <v>175</v>
      </c>
      <c r="C62" s="16" t="s">
        <v>17</v>
      </c>
      <c r="D62" s="3"/>
      <c r="E62" s="3"/>
      <c r="F62" s="4"/>
      <c r="G62" s="4"/>
    </row>
    <row r="63" spans="1:7" ht="15.75" customHeight="1" x14ac:dyDescent="0.3">
      <c r="A63" s="11" t="s">
        <v>87</v>
      </c>
      <c r="B63" s="22" t="s">
        <v>42</v>
      </c>
      <c r="C63" s="16" t="s">
        <v>43</v>
      </c>
      <c r="D63" s="3"/>
      <c r="E63" s="3"/>
      <c r="F63" s="4"/>
      <c r="G63" s="4"/>
    </row>
    <row r="64" spans="1:7" ht="15.75" customHeight="1" x14ac:dyDescent="0.3">
      <c r="A64" s="11" t="s">
        <v>88</v>
      </c>
      <c r="B64" s="22" t="s">
        <v>44</v>
      </c>
      <c r="C64" s="16" t="s">
        <v>45</v>
      </c>
      <c r="D64" s="3"/>
      <c r="E64" s="3"/>
      <c r="F64" s="4"/>
      <c r="G64" s="4"/>
    </row>
    <row r="65" spans="1:7" ht="15.75" customHeight="1" x14ac:dyDescent="0.3">
      <c r="A65" s="37" t="s">
        <v>89</v>
      </c>
      <c r="B65" s="38" t="s">
        <v>48</v>
      </c>
      <c r="C65" s="24" t="s">
        <v>33</v>
      </c>
      <c r="D65" s="39">
        <f>D63*D64*1000</f>
        <v>0</v>
      </c>
      <c r="E65" s="39">
        <f>E63*E64*1000</f>
        <v>0</v>
      </c>
      <c r="F65" s="39">
        <f>F63*F64*1000</f>
        <v>0</v>
      </c>
      <c r="G65" s="39">
        <f>G63*G64*1000</f>
        <v>0</v>
      </c>
    </row>
    <row r="66" spans="1:7" ht="15.75" customHeight="1" x14ac:dyDescent="0.3">
      <c r="A66" s="86"/>
      <c r="B66" s="87"/>
      <c r="C66" s="87"/>
      <c r="D66" s="87"/>
      <c r="E66" s="87"/>
      <c r="F66" s="87"/>
      <c r="G66" s="88"/>
    </row>
    <row r="67" spans="1:7" ht="15" customHeight="1" x14ac:dyDescent="0.3">
      <c r="A67" s="11">
        <v>4.4000000000000004</v>
      </c>
      <c r="B67" s="43" t="s">
        <v>125</v>
      </c>
      <c r="C67" s="44" t="s">
        <v>17</v>
      </c>
      <c r="D67" s="3"/>
      <c r="E67" s="3"/>
      <c r="F67" s="4"/>
      <c r="G67" s="4"/>
    </row>
    <row r="68" spans="1:7" ht="15.75" customHeight="1" x14ac:dyDescent="0.3">
      <c r="A68" s="11" t="s">
        <v>90</v>
      </c>
      <c r="B68" s="13" t="s">
        <v>42</v>
      </c>
      <c r="C68" s="44" t="s">
        <v>49</v>
      </c>
      <c r="D68" s="25"/>
      <c r="E68" s="3"/>
      <c r="F68" s="4"/>
      <c r="G68" s="4"/>
    </row>
    <row r="69" spans="1:7" ht="15.75" customHeight="1" x14ac:dyDescent="0.3">
      <c r="A69" s="11" t="s">
        <v>91</v>
      </c>
      <c r="B69" s="13" t="s">
        <v>50</v>
      </c>
      <c r="C69" s="44" t="s">
        <v>51</v>
      </c>
      <c r="D69" s="25"/>
      <c r="E69" s="3"/>
      <c r="F69" s="4"/>
      <c r="G69" s="4"/>
    </row>
    <row r="70" spans="1:7" ht="15.75" customHeight="1" x14ac:dyDescent="0.3">
      <c r="A70" s="11" t="s">
        <v>92</v>
      </c>
      <c r="B70" s="13" t="s">
        <v>52</v>
      </c>
      <c r="C70" s="44" t="s">
        <v>53</v>
      </c>
      <c r="D70" s="25"/>
      <c r="E70" s="3"/>
      <c r="F70" s="4"/>
      <c r="G70" s="4"/>
    </row>
    <row r="71" spans="1:7" ht="15.75" customHeight="1" x14ac:dyDescent="0.3">
      <c r="A71" s="37" t="s">
        <v>93</v>
      </c>
      <c r="B71" s="38" t="s">
        <v>48</v>
      </c>
      <c r="C71" s="24" t="s">
        <v>33</v>
      </c>
      <c r="D71" s="39">
        <f>D68*D69*D70*1000</f>
        <v>0</v>
      </c>
      <c r="E71" s="39">
        <f>E68*E69*E70*1000</f>
        <v>0</v>
      </c>
      <c r="F71" s="39">
        <f>F68*F69*F70*1000</f>
        <v>0</v>
      </c>
      <c r="G71" s="39">
        <f>G68*G69*G70*1000</f>
        <v>0</v>
      </c>
    </row>
    <row r="72" spans="1:7" ht="15.75" customHeight="1" x14ac:dyDescent="0.3">
      <c r="A72" s="86"/>
      <c r="B72" s="87"/>
      <c r="C72" s="87"/>
      <c r="D72" s="87"/>
      <c r="E72" s="87"/>
      <c r="F72" s="87"/>
      <c r="G72" s="88"/>
    </row>
    <row r="73" spans="1:7" ht="15.75" customHeight="1" x14ac:dyDescent="0.3">
      <c r="A73" s="11">
        <v>4.5</v>
      </c>
      <c r="B73" s="43" t="s">
        <v>126</v>
      </c>
      <c r="C73" s="44" t="s">
        <v>17</v>
      </c>
      <c r="D73" s="4"/>
      <c r="E73" s="4"/>
      <c r="F73" s="4"/>
      <c r="G73" s="4"/>
    </row>
    <row r="74" spans="1:7" ht="15.75" customHeight="1" x14ac:dyDescent="0.3">
      <c r="A74" s="11" t="s">
        <v>94</v>
      </c>
      <c r="B74" s="13" t="s">
        <v>42</v>
      </c>
      <c r="C74" s="44" t="s">
        <v>49</v>
      </c>
      <c r="D74" s="4"/>
      <c r="E74" s="4"/>
      <c r="F74" s="4"/>
      <c r="G74" s="4"/>
    </row>
    <row r="75" spans="1:7" ht="15.75" customHeight="1" x14ac:dyDescent="0.3">
      <c r="A75" s="11" t="s">
        <v>95</v>
      </c>
      <c r="B75" s="13" t="s">
        <v>50</v>
      </c>
      <c r="C75" s="44" t="s">
        <v>51</v>
      </c>
      <c r="D75" s="4"/>
      <c r="E75" s="4"/>
      <c r="F75" s="4"/>
      <c r="G75" s="4"/>
    </row>
    <row r="76" spans="1:7" ht="15.75" customHeight="1" x14ac:dyDescent="0.3">
      <c r="A76" s="11" t="s">
        <v>96</v>
      </c>
      <c r="B76" s="13" t="s">
        <v>52</v>
      </c>
      <c r="C76" s="44" t="s">
        <v>53</v>
      </c>
      <c r="D76" s="4"/>
      <c r="E76" s="4"/>
      <c r="F76" s="4"/>
      <c r="G76" s="4"/>
    </row>
    <row r="77" spans="1:7" ht="15.75" customHeight="1" x14ac:dyDescent="0.3">
      <c r="A77" s="37" t="s">
        <v>97</v>
      </c>
      <c r="B77" s="38" t="s">
        <v>48</v>
      </c>
      <c r="C77" s="24" t="s">
        <v>33</v>
      </c>
      <c r="D77" s="39">
        <f>D74*D75*D76*1000</f>
        <v>0</v>
      </c>
      <c r="E77" s="39">
        <f>E74*E75*E76*1000</f>
        <v>0</v>
      </c>
      <c r="F77" s="39">
        <f>F74*F75*F76*1000</f>
        <v>0</v>
      </c>
      <c r="G77" s="39">
        <f>G74*G75*G76*1000</f>
        <v>0</v>
      </c>
    </row>
    <row r="78" spans="1:7" ht="15.75" customHeight="1" x14ac:dyDescent="0.3">
      <c r="A78" s="86"/>
      <c r="B78" s="87"/>
      <c r="C78" s="87"/>
      <c r="D78" s="87"/>
      <c r="E78" s="87"/>
      <c r="F78" s="87"/>
      <c r="G78" s="88"/>
    </row>
    <row r="79" spans="1:7" ht="15.75" customHeight="1" collapsed="1" x14ac:dyDescent="0.3">
      <c r="A79" s="11">
        <v>4.5999999999999996</v>
      </c>
      <c r="B79" s="43" t="s">
        <v>124</v>
      </c>
      <c r="C79" s="44" t="s">
        <v>17</v>
      </c>
      <c r="D79" s="3"/>
      <c r="E79" s="3"/>
      <c r="F79" s="4"/>
      <c r="G79" s="4"/>
    </row>
    <row r="80" spans="1:7" ht="16.5" customHeight="1" x14ac:dyDescent="0.3">
      <c r="A80" s="11" t="s">
        <v>98</v>
      </c>
      <c r="B80" s="13" t="s">
        <v>42</v>
      </c>
      <c r="C80" s="44" t="s">
        <v>49</v>
      </c>
      <c r="D80" s="3"/>
      <c r="E80" s="3"/>
      <c r="F80" s="4"/>
      <c r="G80" s="4"/>
    </row>
    <row r="81" spans="1:7" ht="15.75" customHeight="1" x14ac:dyDescent="0.3">
      <c r="A81" s="11" t="s">
        <v>99</v>
      </c>
      <c r="B81" s="13" t="s">
        <v>50</v>
      </c>
      <c r="C81" s="44" t="s">
        <v>51</v>
      </c>
      <c r="D81" s="3"/>
      <c r="E81" s="3"/>
      <c r="F81" s="4"/>
      <c r="G81" s="4"/>
    </row>
    <row r="82" spans="1:7" ht="15.75" customHeight="1" x14ac:dyDescent="0.3">
      <c r="A82" s="11" t="s">
        <v>100</v>
      </c>
      <c r="B82" s="13" t="s">
        <v>52</v>
      </c>
      <c r="C82" s="44" t="s">
        <v>53</v>
      </c>
      <c r="D82" s="3"/>
      <c r="E82" s="3"/>
      <c r="F82" s="4"/>
      <c r="G82" s="4"/>
    </row>
    <row r="83" spans="1:7" ht="15.75" customHeight="1" x14ac:dyDescent="0.3">
      <c r="A83" s="37" t="s">
        <v>101</v>
      </c>
      <c r="B83" s="38" t="s">
        <v>48</v>
      </c>
      <c r="C83" s="24" t="s">
        <v>33</v>
      </c>
      <c r="D83" s="39">
        <f>D80*D81*D82*1000</f>
        <v>0</v>
      </c>
      <c r="E83" s="39">
        <f>E80*E81*E82*1000</f>
        <v>0</v>
      </c>
      <c r="F83" s="39">
        <f>F80*F81*F82*1000</f>
        <v>0</v>
      </c>
      <c r="G83" s="39">
        <f>G80*G81*G82*1000</f>
        <v>0</v>
      </c>
    </row>
    <row r="84" spans="1:7" ht="15.75" customHeight="1" x14ac:dyDescent="0.3">
      <c r="A84" s="86"/>
      <c r="B84" s="87"/>
      <c r="C84" s="87"/>
      <c r="D84" s="87"/>
      <c r="E84" s="87"/>
      <c r="F84" s="87"/>
      <c r="G84" s="88"/>
    </row>
    <row r="85" spans="1:7" ht="15.75" customHeight="1" collapsed="1" x14ac:dyDescent="0.3">
      <c r="A85" s="11">
        <v>4.5999999999999996</v>
      </c>
      <c r="B85" s="43" t="s">
        <v>133</v>
      </c>
      <c r="C85" s="44" t="s">
        <v>17</v>
      </c>
      <c r="D85" s="3"/>
      <c r="E85" s="3"/>
      <c r="F85" s="4"/>
      <c r="G85" s="4"/>
    </row>
    <row r="86" spans="1:7" ht="16.5" customHeight="1" x14ac:dyDescent="0.3">
      <c r="A86" s="11" t="s">
        <v>98</v>
      </c>
      <c r="B86" s="13" t="s">
        <v>42</v>
      </c>
      <c r="C86" s="44" t="s">
        <v>49</v>
      </c>
      <c r="D86" s="3"/>
      <c r="E86" s="3"/>
      <c r="F86" s="4"/>
      <c r="G86" s="4"/>
    </row>
    <row r="87" spans="1:7" ht="15.75" customHeight="1" x14ac:dyDescent="0.3">
      <c r="A87" s="11" t="s">
        <v>99</v>
      </c>
      <c r="B87" s="13" t="s">
        <v>50</v>
      </c>
      <c r="C87" s="44" t="s">
        <v>51</v>
      </c>
      <c r="D87" s="3"/>
      <c r="E87" s="3"/>
      <c r="F87" s="4"/>
      <c r="G87" s="4"/>
    </row>
    <row r="88" spans="1:7" ht="15.75" customHeight="1" x14ac:dyDescent="0.3">
      <c r="A88" s="11" t="s">
        <v>100</v>
      </c>
      <c r="B88" s="13" t="s">
        <v>52</v>
      </c>
      <c r="C88" s="44" t="s">
        <v>53</v>
      </c>
      <c r="D88" s="3"/>
      <c r="E88" s="3"/>
      <c r="F88" s="4"/>
      <c r="G88" s="4"/>
    </row>
    <row r="89" spans="1:7" ht="15.75" customHeight="1" x14ac:dyDescent="0.3">
      <c r="A89" s="37" t="s">
        <v>101</v>
      </c>
      <c r="B89" s="38" t="s">
        <v>48</v>
      </c>
      <c r="C89" s="24" t="s">
        <v>33</v>
      </c>
      <c r="D89" s="39">
        <f>D86*D87*D88*1000</f>
        <v>0</v>
      </c>
      <c r="E89" s="39">
        <f>E86*E87*E88*1000</f>
        <v>0</v>
      </c>
      <c r="F89" s="39">
        <f>F86*F87*F88*1000</f>
        <v>0</v>
      </c>
      <c r="G89" s="39">
        <f>G86*G87*G88*1000</f>
        <v>0</v>
      </c>
    </row>
    <row r="90" spans="1:7" ht="15.75" customHeight="1" x14ac:dyDescent="0.3">
      <c r="A90" s="86"/>
      <c r="B90" s="87"/>
      <c r="C90" s="87"/>
      <c r="D90" s="87"/>
      <c r="E90" s="87"/>
      <c r="F90" s="87"/>
      <c r="G90" s="88"/>
    </row>
    <row r="91" spans="1:7" ht="15.75" customHeight="1" collapsed="1" x14ac:dyDescent="0.3">
      <c r="A91" s="11">
        <v>4.5999999999999996</v>
      </c>
      <c r="B91" s="43" t="s">
        <v>134</v>
      </c>
      <c r="C91" s="44" t="s">
        <v>17</v>
      </c>
      <c r="D91" s="3"/>
      <c r="E91" s="3"/>
      <c r="F91" s="4"/>
      <c r="G91" s="4"/>
    </row>
    <row r="92" spans="1:7" ht="16.5" customHeight="1" x14ac:dyDescent="0.3">
      <c r="A92" s="11" t="s">
        <v>98</v>
      </c>
      <c r="B92" s="13" t="s">
        <v>42</v>
      </c>
      <c r="C92" s="44" t="s">
        <v>49</v>
      </c>
      <c r="D92" s="3"/>
      <c r="E92" s="3"/>
      <c r="F92" s="4"/>
      <c r="G92" s="4"/>
    </row>
    <row r="93" spans="1:7" ht="15.75" customHeight="1" x14ac:dyDescent="0.3">
      <c r="A93" s="11" t="s">
        <v>99</v>
      </c>
      <c r="B93" s="13" t="s">
        <v>50</v>
      </c>
      <c r="C93" s="44" t="s">
        <v>51</v>
      </c>
      <c r="D93" s="3"/>
      <c r="E93" s="3"/>
      <c r="F93" s="4"/>
      <c r="G93" s="4"/>
    </row>
    <row r="94" spans="1:7" ht="15.75" customHeight="1" x14ac:dyDescent="0.3">
      <c r="A94" s="11" t="s">
        <v>100</v>
      </c>
      <c r="B94" s="13" t="s">
        <v>52</v>
      </c>
      <c r="C94" s="44" t="s">
        <v>53</v>
      </c>
      <c r="D94" s="3"/>
      <c r="E94" s="3"/>
      <c r="F94" s="4"/>
      <c r="G94" s="4"/>
    </row>
    <row r="95" spans="1:7" ht="15.75" customHeight="1" x14ac:dyDescent="0.3">
      <c r="A95" s="37" t="s">
        <v>101</v>
      </c>
      <c r="B95" s="38" t="s">
        <v>48</v>
      </c>
      <c r="C95" s="24" t="s">
        <v>33</v>
      </c>
      <c r="D95" s="39">
        <f>D92*D93*D94*1000</f>
        <v>0</v>
      </c>
      <c r="E95" s="39">
        <f>E92*E93*E94*1000</f>
        <v>0</v>
      </c>
      <c r="F95" s="39">
        <f>F92*F93*F94*1000</f>
        <v>0</v>
      </c>
      <c r="G95" s="39">
        <f>G92*G93*G94*1000</f>
        <v>0</v>
      </c>
    </row>
    <row r="96" spans="1:7" ht="15.75" customHeight="1" x14ac:dyDescent="0.3">
      <c r="A96" s="86"/>
      <c r="B96" s="87"/>
      <c r="C96" s="87"/>
      <c r="D96" s="87"/>
      <c r="E96" s="87"/>
      <c r="F96" s="87"/>
      <c r="G96" s="88"/>
    </row>
    <row r="97" spans="1:7" ht="15.75" customHeight="1" x14ac:dyDescent="0.3">
      <c r="A97" s="11">
        <v>4.7</v>
      </c>
      <c r="B97" s="42" t="s">
        <v>54</v>
      </c>
      <c r="C97" s="16" t="s">
        <v>17</v>
      </c>
      <c r="D97" s="3"/>
      <c r="E97" s="3"/>
      <c r="F97" s="4"/>
      <c r="G97" s="4"/>
    </row>
    <row r="98" spans="1:7" ht="15.75" customHeight="1" x14ac:dyDescent="0.3">
      <c r="A98" s="11" t="s">
        <v>102</v>
      </c>
      <c r="B98" s="22" t="s">
        <v>55</v>
      </c>
      <c r="C98" s="16" t="s">
        <v>111</v>
      </c>
      <c r="D98" s="3"/>
      <c r="E98" s="3"/>
      <c r="F98" s="4"/>
      <c r="G98" s="4"/>
    </row>
    <row r="99" spans="1:7" ht="15.75" customHeight="1" x14ac:dyDescent="0.3">
      <c r="A99" s="11" t="s">
        <v>103</v>
      </c>
      <c r="B99" s="22" t="s">
        <v>56</v>
      </c>
      <c r="C99" s="16" t="s">
        <v>112</v>
      </c>
      <c r="D99" s="3"/>
      <c r="E99" s="3"/>
      <c r="F99" s="4"/>
      <c r="G99" s="4"/>
    </row>
    <row r="100" spans="1:7" ht="15.75" customHeight="1" x14ac:dyDescent="0.3">
      <c r="A100" s="37" t="s">
        <v>104</v>
      </c>
      <c r="B100" s="38" t="s">
        <v>47</v>
      </c>
      <c r="C100" s="24" t="s">
        <v>33</v>
      </c>
      <c r="D100" s="39">
        <f>D98*D99</f>
        <v>0</v>
      </c>
      <c r="E100" s="39">
        <f>E98*E99</f>
        <v>0</v>
      </c>
      <c r="F100" s="39">
        <f>F98*F99</f>
        <v>0</v>
      </c>
      <c r="G100" s="39">
        <f>G98*G99</f>
        <v>0</v>
      </c>
    </row>
    <row r="101" spans="1:7" ht="15.75" customHeight="1" x14ac:dyDescent="0.3">
      <c r="A101" s="86"/>
      <c r="B101" s="87"/>
      <c r="C101" s="87"/>
      <c r="D101" s="87"/>
      <c r="E101" s="87"/>
      <c r="F101" s="87"/>
      <c r="G101" s="88"/>
    </row>
    <row r="102" spans="1:7" ht="15.75" customHeight="1" x14ac:dyDescent="0.3">
      <c r="A102" s="11">
        <v>4.8</v>
      </c>
      <c r="B102" s="42" t="s">
        <v>58</v>
      </c>
      <c r="C102" s="16" t="s">
        <v>17</v>
      </c>
      <c r="D102" s="4"/>
      <c r="E102" s="4"/>
      <c r="F102" s="4"/>
      <c r="G102" s="4"/>
    </row>
    <row r="103" spans="1:7" ht="15.75" customHeight="1" x14ac:dyDescent="0.3">
      <c r="A103" s="11" t="s">
        <v>105</v>
      </c>
      <c r="B103" s="22" t="s">
        <v>55</v>
      </c>
      <c r="C103" s="16" t="s">
        <v>111</v>
      </c>
      <c r="D103" s="4"/>
      <c r="E103" s="4"/>
      <c r="F103" s="4"/>
      <c r="G103" s="4"/>
    </row>
    <row r="104" spans="1:7" ht="15.75" customHeight="1" x14ac:dyDescent="0.3">
      <c r="A104" s="11" t="s">
        <v>106</v>
      </c>
      <c r="B104" s="22" t="s">
        <v>56</v>
      </c>
      <c r="C104" s="16" t="s">
        <v>112</v>
      </c>
      <c r="D104" s="4"/>
      <c r="E104" s="4"/>
      <c r="F104" s="4"/>
      <c r="G104" s="4"/>
    </row>
    <row r="105" spans="1:7" ht="15.75" customHeight="1" x14ac:dyDescent="0.3">
      <c r="A105" s="37" t="s">
        <v>107</v>
      </c>
      <c r="B105" s="38" t="s">
        <v>48</v>
      </c>
      <c r="C105" s="24" t="s">
        <v>33</v>
      </c>
      <c r="D105" s="39">
        <f>D103*D104</f>
        <v>0</v>
      </c>
      <c r="E105" s="39">
        <f>E103*E104</f>
        <v>0</v>
      </c>
      <c r="F105" s="39">
        <f>F103*F104</f>
        <v>0</v>
      </c>
      <c r="G105" s="39">
        <f>G103*G104</f>
        <v>0</v>
      </c>
    </row>
    <row r="106" spans="1:7" ht="15.75" customHeight="1" x14ac:dyDescent="0.3">
      <c r="A106" s="86"/>
      <c r="B106" s="87"/>
      <c r="C106" s="87"/>
      <c r="D106" s="87"/>
      <c r="E106" s="87"/>
      <c r="F106" s="87"/>
      <c r="G106" s="88"/>
    </row>
    <row r="107" spans="1:7" ht="15.75" customHeight="1" x14ac:dyDescent="0.3">
      <c r="A107" s="11">
        <v>4.9000000000000004</v>
      </c>
      <c r="B107" s="42" t="s">
        <v>59</v>
      </c>
      <c r="C107" s="16" t="s">
        <v>17</v>
      </c>
      <c r="D107" s="4"/>
      <c r="E107" s="4"/>
      <c r="F107" s="4"/>
      <c r="G107" s="4"/>
    </row>
    <row r="108" spans="1:7" ht="15.75" customHeight="1" x14ac:dyDescent="0.3">
      <c r="A108" s="11" t="s">
        <v>108</v>
      </c>
      <c r="B108" s="22" t="s">
        <v>55</v>
      </c>
      <c r="C108" s="16" t="s">
        <v>111</v>
      </c>
      <c r="D108" s="4"/>
      <c r="E108" s="4"/>
      <c r="F108" s="4"/>
      <c r="G108" s="4"/>
    </row>
    <row r="109" spans="1:7" ht="15.75" customHeight="1" x14ac:dyDescent="0.3">
      <c r="A109" s="11" t="s">
        <v>109</v>
      </c>
      <c r="B109" s="22" t="s">
        <v>56</v>
      </c>
      <c r="C109" s="16" t="s">
        <v>113</v>
      </c>
      <c r="D109" s="4"/>
      <c r="E109" s="4"/>
      <c r="F109" s="4"/>
      <c r="G109" s="4"/>
    </row>
    <row r="110" spans="1:7" ht="15.75" customHeight="1" x14ac:dyDescent="0.3">
      <c r="A110" s="37" t="s">
        <v>110</v>
      </c>
      <c r="B110" s="38" t="s">
        <v>48</v>
      </c>
      <c r="C110" s="24" t="s">
        <v>57</v>
      </c>
      <c r="D110" s="39">
        <f>D108*D109</f>
        <v>0</v>
      </c>
      <c r="E110" s="39">
        <f>E108*E109</f>
        <v>0</v>
      </c>
      <c r="F110" s="39">
        <f>F108*F109</f>
        <v>0</v>
      </c>
      <c r="G110" s="39">
        <f>G108*G109</f>
        <v>0</v>
      </c>
    </row>
    <row r="111" spans="1:7" ht="15.75" customHeight="1" x14ac:dyDescent="0.3">
      <c r="A111" s="86"/>
      <c r="B111" s="87"/>
      <c r="C111" s="87"/>
      <c r="D111" s="87"/>
      <c r="E111" s="87"/>
      <c r="F111" s="87"/>
      <c r="G111" s="88"/>
    </row>
    <row r="112" spans="1:7" ht="15.75" customHeight="1" x14ac:dyDescent="0.3">
      <c r="A112" s="11">
        <v>4.9000000000000004</v>
      </c>
      <c r="B112" s="42" t="s">
        <v>135</v>
      </c>
      <c r="C112" s="16" t="s">
        <v>17</v>
      </c>
      <c r="D112" s="4"/>
      <c r="E112" s="4"/>
      <c r="F112" s="4"/>
      <c r="G112" s="4"/>
    </row>
    <row r="113" spans="1:7" ht="15.75" customHeight="1" x14ac:dyDescent="0.3">
      <c r="A113" s="11" t="s">
        <v>108</v>
      </c>
      <c r="B113" s="22" t="s">
        <v>55</v>
      </c>
      <c r="C113" s="16" t="s">
        <v>111</v>
      </c>
      <c r="D113" s="4"/>
      <c r="E113" s="4"/>
      <c r="F113" s="4"/>
      <c r="G113" s="4"/>
    </row>
    <row r="114" spans="1:7" ht="15.75" customHeight="1" x14ac:dyDescent="0.3">
      <c r="A114" s="11" t="s">
        <v>109</v>
      </c>
      <c r="B114" s="22" t="s">
        <v>56</v>
      </c>
      <c r="C114" s="16" t="s">
        <v>113</v>
      </c>
      <c r="D114" s="4"/>
      <c r="E114" s="4"/>
      <c r="F114" s="4"/>
      <c r="G114" s="4"/>
    </row>
    <row r="115" spans="1:7" ht="15.75" customHeight="1" x14ac:dyDescent="0.3">
      <c r="A115" s="37" t="s">
        <v>110</v>
      </c>
      <c r="B115" s="38" t="s">
        <v>48</v>
      </c>
      <c r="C115" s="24" t="s">
        <v>33</v>
      </c>
      <c r="D115" s="39">
        <f>D113*D114</f>
        <v>0</v>
      </c>
      <c r="E115" s="39">
        <f>E113*E114</f>
        <v>0</v>
      </c>
      <c r="F115" s="39">
        <f>F113*F114</f>
        <v>0</v>
      </c>
      <c r="G115" s="39">
        <f>G113*G114</f>
        <v>0</v>
      </c>
    </row>
    <row r="116" spans="1:7" ht="15.75" customHeight="1" x14ac:dyDescent="0.3">
      <c r="A116" s="86"/>
      <c r="B116" s="87"/>
      <c r="C116" s="87"/>
      <c r="D116" s="87"/>
      <c r="E116" s="87"/>
      <c r="F116" s="87"/>
      <c r="G116" s="88"/>
    </row>
    <row r="117" spans="1:7" ht="15.75" customHeight="1" x14ac:dyDescent="0.3">
      <c r="A117" s="11">
        <v>4.9000000000000004</v>
      </c>
      <c r="B117" s="42" t="s">
        <v>136</v>
      </c>
      <c r="C117" s="16" t="s">
        <v>17</v>
      </c>
      <c r="D117" s="4"/>
      <c r="E117" s="4"/>
      <c r="F117" s="4"/>
      <c r="G117" s="4"/>
    </row>
    <row r="118" spans="1:7" ht="15.75" customHeight="1" x14ac:dyDescent="0.3">
      <c r="A118" s="11" t="s">
        <v>108</v>
      </c>
      <c r="B118" s="22" t="s">
        <v>55</v>
      </c>
      <c r="C118" s="16" t="s">
        <v>111</v>
      </c>
      <c r="D118" s="4"/>
      <c r="E118" s="4"/>
      <c r="F118" s="4"/>
      <c r="G118" s="4"/>
    </row>
    <row r="119" spans="1:7" ht="15.75" customHeight="1" x14ac:dyDescent="0.3">
      <c r="A119" s="11" t="s">
        <v>109</v>
      </c>
      <c r="B119" s="22" t="s">
        <v>56</v>
      </c>
      <c r="C119" s="16" t="s">
        <v>113</v>
      </c>
      <c r="D119" s="4"/>
      <c r="E119" s="4"/>
      <c r="F119" s="4"/>
      <c r="G119" s="4"/>
    </row>
    <row r="120" spans="1:7" ht="15.75" customHeight="1" x14ac:dyDescent="0.3">
      <c r="A120" s="37" t="s">
        <v>110</v>
      </c>
      <c r="B120" s="38" t="s">
        <v>48</v>
      </c>
      <c r="C120" s="24" t="s">
        <v>33</v>
      </c>
      <c r="D120" s="39">
        <f>D118*D119</f>
        <v>0</v>
      </c>
      <c r="E120" s="39">
        <f>E118*E119</f>
        <v>0</v>
      </c>
      <c r="F120" s="39">
        <f>F118*F119</f>
        <v>0</v>
      </c>
      <c r="G120" s="39">
        <f>G118*G119</f>
        <v>0</v>
      </c>
    </row>
    <row r="121" spans="1:7" ht="15.75" customHeight="1" x14ac:dyDescent="0.3">
      <c r="A121" s="86"/>
      <c r="B121" s="87"/>
      <c r="C121" s="87"/>
      <c r="D121" s="87"/>
      <c r="E121" s="87"/>
      <c r="F121" s="87"/>
      <c r="G121" s="88"/>
    </row>
    <row r="122" spans="1:7" s="19" customFormat="1" ht="15.75" customHeight="1" x14ac:dyDescent="0.3">
      <c r="A122" s="27"/>
      <c r="B122" s="34" t="s">
        <v>60</v>
      </c>
      <c r="C122" s="18" t="s">
        <v>61</v>
      </c>
      <c r="D122" s="35">
        <f>(D45+D50+D55+D71+D77+D83+D100+D105+D110+D115+D120+D95+D89+D60+D65)/1000000</f>
        <v>0</v>
      </c>
      <c r="E122" s="35">
        <f t="shared" ref="E122:F122" si="1">(E45+E50+E55+E71+E77+E83+E100+E105+E110+E115+E120+E95+E89+E60+E65)/1000000</f>
        <v>0</v>
      </c>
      <c r="F122" s="35">
        <f t="shared" si="1"/>
        <v>0</v>
      </c>
      <c r="G122" s="35">
        <f>(G45+G50+G55+G71+G77+G83+G100+G105+G110+G115+G120+G95+G89+G60+G65)/1000000</f>
        <v>0</v>
      </c>
    </row>
    <row r="123" spans="1:7" ht="15.75" customHeight="1" x14ac:dyDescent="0.3">
      <c r="A123" s="86"/>
      <c r="B123" s="87"/>
      <c r="C123" s="87"/>
      <c r="D123" s="87"/>
      <c r="E123" s="87"/>
      <c r="F123" s="87"/>
      <c r="G123" s="88"/>
    </row>
    <row r="124" spans="1:7" ht="33" customHeight="1" x14ac:dyDescent="0.3">
      <c r="A124" s="26">
        <v>5</v>
      </c>
      <c r="B124" s="28" t="s">
        <v>129</v>
      </c>
      <c r="C124" s="2" t="s">
        <v>4</v>
      </c>
      <c r="D124" s="20" t="s">
        <v>179</v>
      </c>
      <c r="E124" s="20" t="s">
        <v>183</v>
      </c>
      <c r="F124" s="20" t="s">
        <v>184</v>
      </c>
      <c r="G124" s="20" t="s">
        <v>185</v>
      </c>
    </row>
    <row r="125" spans="1:7" ht="20.25" customHeight="1" x14ac:dyDescent="0.3">
      <c r="A125" s="11">
        <v>5.0999999999999996</v>
      </c>
      <c r="B125" s="12" t="s">
        <v>121</v>
      </c>
      <c r="C125" s="11" t="s">
        <v>37</v>
      </c>
      <c r="D125" s="4"/>
      <c r="E125" s="4"/>
      <c r="F125" s="4"/>
      <c r="G125" s="4"/>
    </row>
    <row r="126" spans="1:7" ht="18.75" customHeight="1" x14ac:dyDescent="0.3">
      <c r="A126" s="11">
        <v>5.2</v>
      </c>
      <c r="B126" s="93" t="s">
        <v>141</v>
      </c>
      <c r="C126" s="94"/>
      <c r="D126" s="94"/>
      <c r="E126" s="94"/>
      <c r="F126" s="94"/>
      <c r="G126" s="95"/>
    </row>
    <row r="127" spans="1:7" ht="15.5" x14ac:dyDescent="0.3">
      <c r="A127" s="86"/>
      <c r="B127" s="87"/>
      <c r="C127" s="87"/>
      <c r="D127" s="87"/>
      <c r="E127" s="87"/>
      <c r="F127" s="87"/>
      <c r="G127" s="88"/>
    </row>
    <row r="128" spans="1:7" ht="15" x14ac:dyDescent="0.3">
      <c r="A128" s="26">
        <v>6</v>
      </c>
      <c r="B128" s="28" t="s">
        <v>130</v>
      </c>
      <c r="C128" s="2" t="s">
        <v>4</v>
      </c>
      <c r="D128" s="20" t="s">
        <v>179</v>
      </c>
      <c r="E128" s="20" t="s">
        <v>183</v>
      </c>
      <c r="F128" s="20" t="s">
        <v>184</v>
      </c>
      <c r="G128" s="20" t="s">
        <v>185</v>
      </c>
    </row>
    <row r="129" spans="1:7" ht="15.5" x14ac:dyDescent="0.3">
      <c r="A129" s="11">
        <v>6.1</v>
      </c>
      <c r="B129" s="12" t="s">
        <v>122</v>
      </c>
      <c r="C129" s="11" t="s">
        <v>33</v>
      </c>
      <c r="D129" s="4"/>
      <c r="E129" s="4"/>
      <c r="F129" s="4"/>
      <c r="G129" s="4"/>
    </row>
    <row r="130" spans="1:7" ht="18.75" customHeight="1" x14ac:dyDescent="0.3">
      <c r="A130" s="11">
        <v>6.2</v>
      </c>
      <c r="B130" s="93" t="s">
        <v>140</v>
      </c>
      <c r="C130" s="94"/>
      <c r="D130" s="94"/>
      <c r="E130" s="94"/>
      <c r="F130" s="94"/>
      <c r="G130" s="95"/>
    </row>
    <row r="131" spans="1:7" ht="15.5" x14ac:dyDescent="0.3">
      <c r="A131" s="86"/>
      <c r="B131" s="87"/>
      <c r="C131" s="87"/>
      <c r="D131" s="87"/>
      <c r="E131" s="87"/>
      <c r="F131" s="87"/>
      <c r="G131" s="88"/>
    </row>
    <row r="132" spans="1:7" ht="15" x14ac:dyDescent="0.3">
      <c r="A132" s="26">
        <v>7</v>
      </c>
      <c r="B132" s="56" t="s">
        <v>62</v>
      </c>
      <c r="C132" s="26" t="s">
        <v>4</v>
      </c>
      <c r="D132" s="20" t="s">
        <v>179</v>
      </c>
      <c r="E132" s="20" t="s">
        <v>183</v>
      </c>
      <c r="F132" s="20" t="s">
        <v>184</v>
      </c>
      <c r="G132" s="20" t="s">
        <v>185</v>
      </c>
    </row>
    <row r="133" spans="1:7" ht="30" x14ac:dyDescent="0.3">
      <c r="A133" s="27">
        <v>7.1</v>
      </c>
      <c r="B133" s="57" t="s">
        <v>142</v>
      </c>
      <c r="C133" s="27" t="s">
        <v>156</v>
      </c>
      <c r="D133" s="50">
        <f>IFERROR(D39/D25,0)</f>
        <v>0</v>
      </c>
      <c r="E133" s="50">
        <f t="shared" ref="E133:G133" si="2">IFERROR(E39/E25,0)</f>
        <v>0</v>
      </c>
      <c r="F133" s="50">
        <f t="shared" si="2"/>
        <v>0</v>
      </c>
      <c r="G133" s="50">
        <f t="shared" si="2"/>
        <v>0</v>
      </c>
    </row>
    <row r="134" spans="1:7" ht="15" x14ac:dyDescent="0.3">
      <c r="A134" s="27">
        <v>7.2</v>
      </c>
      <c r="B134" s="58" t="s">
        <v>144</v>
      </c>
      <c r="C134" s="27" t="s">
        <v>5</v>
      </c>
      <c r="D134" s="40"/>
      <c r="E134" s="40">
        <f>IF(E133&lt;=0,0,((D133-E133)/D133)*100)</f>
        <v>0</v>
      </c>
      <c r="F134" s="40">
        <f>IF(F133&lt;=0,0,((E133-F133)/E133)*100)</f>
        <v>0</v>
      </c>
      <c r="G134" s="40">
        <f>IF(G133&lt;=0,0,((F133-G133)/F133)*100)</f>
        <v>0</v>
      </c>
    </row>
    <row r="135" spans="1:7" ht="30" x14ac:dyDescent="0.3">
      <c r="A135" s="27">
        <v>7.3</v>
      </c>
      <c r="B135" s="57" t="s">
        <v>143</v>
      </c>
      <c r="C135" s="27" t="s">
        <v>157</v>
      </c>
      <c r="D135" s="50">
        <f>IFERROR(D122/D25,0)</f>
        <v>0</v>
      </c>
      <c r="E135" s="50">
        <f t="shared" ref="E135:G135" si="3">IFERROR(E122/E25,0)</f>
        <v>0</v>
      </c>
      <c r="F135" s="50">
        <f t="shared" si="3"/>
        <v>0</v>
      </c>
      <c r="G135" s="50">
        <f t="shared" si="3"/>
        <v>0</v>
      </c>
    </row>
    <row r="136" spans="1:7" ht="15" x14ac:dyDescent="0.3">
      <c r="A136" s="27">
        <v>7.4</v>
      </c>
      <c r="B136" s="58" t="s">
        <v>178</v>
      </c>
      <c r="C136" s="27" t="s">
        <v>5</v>
      </c>
      <c r="D136" s="40"/>
      <c r="E136" s="40">
        <f>IF(E135&lt;=0,0,((D135-E135)/D135)*100)</f>
        <v>0</v>
      </c>
      <c r="F136" s="40">
        <f t="shared" ref="F136:G136" si="4">IF(F135&lt;=0,0,((E135-F135)/E135)*100)</f>
        <v>0</v>
      </c>
      <c r="G136" s="40">
        <f t="shared" si="4"/>
        <v>0</v>
      </c>
    </row>
    <row r="137" spans="1:7" ht="15.5" x14ac:dyDescent="0.35">
      <c r="A137" s="90"/>
      <c r="B137" s="91"/>
      <c r="C137" s="91"/>
      <c r="D137" s="91"/>
      <c r="E137" s="91"/>
      <c r="F137" s="91"/>
      <c r="G137" s="92"/>
    </row>
  </sheetData>
  <sheetProtection algorithmName="SHA-512" hashValue="KbtnTCAsr/MvbZm473jNC84cUksjfR4HRgCJVOrZyku+Eyg7dKhm5t91Ls+1uVmd0I2ZQT1VXZJIZ8t8Y16uIA==" saltValue="4AzdsIwPjxZfUiENkq1X+Q==" spinCount="100000" sheet="1" formatCells="0" formatColumns="0" formatRows="0" insertColumns="0" insertRows="0" insertHyperlinks="0" deleteColumns="0" deleteRows="0" sort="0" autoFilter="0" pivotTables="0"/>
  <mergeCells count="28">
    <mergeCell ref="A123:G123"/>
    <mergeCell ref="A127:G127"/>
    <mergeCell ref="A131:G131"/>
    <mergeCell ref="A137:G137"/>
    <mergeCell ref="A78:G78"/>
    <mergeCell ref="A96:G96"/>
    <mergeCell ref="A101:G101"/>
    <mergeCell ref="A106:G106"/>
    <mergeCell ref="A121:G121"/>
    <mergeCell ref="B126:G126"/>
    <mergeCell ref="B130:G130"/>
    <mergeCell ref="A84:G84"/>
    <mergeCell ref="A90:G90"/>
    <mergeCell ref="A111:G111"/>
    <mergeCell ref="A116:G116"/>
    <mergeCell ref="A46:G46"/>
    <mergeCell ref="A51:G51"/>
    <mergeCell ref="A56:G56"/>
    <mergeCell ref="A72:G72"/>
    <mergeCell ref="A1:G1"/>
    <mergeCell ref="A2:G2"/>
    <mergeCell ref="A7:G7"/>
    <mergeCell ref="A13:G13"/>
    <mergeCell ref="A24:G24"/>
    <mergeCell ref="A26:G26"/>
    <mergeCell ref="A40:G40"/>
    <mergeCell ref="A66:G66"/>
    <mergeCell ref="A61:G61"/>
  </mergeCells>
  <pageMargins left="0.7" right="0.7" top="0.75" bottom="0.75" header="0.3" footer="0.3"/>
  <pageSetup paperSize="8" scale="3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33"/>
  <sheetViews>
    <sheetView zoomScale="31" zoomScaleNormal="70" zoomScaleSheetLayoutView="84" workbookViewId="0">
      <selection activeCell="B11" sqref="B11:J17"/>
    </sheetView>
  </sheetViews>
  <sheetFormatPr defaultColWidth="9.1796875" defaultRowHeight="96" customHeight="1" x14ac:dyDescent="0.35"/>
  <cols>
    <col min="1" max="1" width="7.1796875" style="61" customWidth="1"/>
    <col min="2" max="2" width="43.1796875" style="61" customWidth="1"/>
    <col min="3" max="3" width="100.7265625" style="61" customWidth="1"/>
    <col min="4" max="9" width="24.7265625" style="61" customWidth="1"/>
    <col min="10" max="10" width="70.81640625" style="61" customWidth="1"/>
    <col min="11" max="16384" width="9.1796875" style="61"/>
  </cols>
  <sheetData>
    <row r="1" spans="1:10" ht="22.5" customHeight="1" x14ac:dyDescent="0.35">
      <c r="A1" s="96" t="s">
        <v>8</v>
      </c>
      <c r="B1" s="96" t="s">
        <v>137</v>
      </c>
      <c r="C1" s="96" t="s">
        <v>138</v>
      </c>
      <c r="D1" s="96" t="s">
        <v>12</v>
      </c>
      <c r="E1" s="98" t="s">
        <v>13</v>
      </c>
      <c r="F1" s="98"/>
      <c r="G1" s="98"/>
      <c r="H1" s="98"/>
      <c r="I1" s="96" t="s">
        <v>10</v>
      </c>
      <c r="J1" s="96" t="s">
        <v>7</v>
      </c>
    </row>
    <row r="2" spans="1:10" ht="66.75" customHeight="1" x14ac:dyDescent="0.35">
      <c r="A2" s="97"/>
      <c r="B2" s="97"/>
      <c r="C2" s="97"/>
      <c r="D2" s="97"/>
      <c r="E2" s="69" t="s">
        <v>179</v>
      </c>
      <c r="F2" s="69" t="s">
        <v>183</v>
      </c>
      <c r="G2" s="69" t="s">
        <v>184</v>
      </c>
      <c r="H2" s="69" t="s">
        <v>185</v>
      </c>
      <c r="I2" s="97"/>
      <c r="J2" s="97"/>
    </row>
    <row r="3" spans="1:10" ht="100" customHeight="1" x14ac:dyDescent="0.35">
      <c r="A3" s="63">
        <v>1</v>
      </c>
      <c r="B3" s="63"/>
      <c r="C3" s="63"/>
      <c r="D3" s="63"/>
      <c r="E3" s="63"/>
      <c r="F3" s="63"/>
      <c r="G3" s="63"/>
      <c r="H3" s="63"/>
      <c r="I3" s="63"/>
      <c r="J3" s="63"/>
    </row>
    <row r="4" spans="1:10" ht="100" customHeight="1" x14ac:dyDescent="0.35">
      <c r="A4" s="63">
        <v>2</v>
      </c>
      <c r="B4" s="63"/>
      <c r="C4" s="63"/>
      <c r="D4" s="63"/>
      <c r="E4" s="63"/>
      <c r="F4" s="63"/>
      <c r="G4" s="63"/>
      <c r="H4" s="63"/>
      <c r="I4" s="63"/>
      <c r="J4" s="63"/>
    </row>
    <row r="5" spans="1:10" ht="100" customHeight="1" x14ac:dyDescent="0.35">
      <c r="A5" s="63">
        <v>3</v>
      </c>
      <c r="B5" s="63"/>
      <c r="C5" s="63"/>
      <c r="D5" s="63"/>
      <c r="E5" s="63"/>
      <c r="F5" s="63"/>
      <c r="G5" s="63"/>
      <c r="H5" s="63"/>
      <c r="I5" s="63"/>
      <c r="J5" s="63"/>
    </row>
    <row r="6" spans="1:10" ht="100" customHeight="1" x14ac:dyDescent="0.35">
      <c r="A6" s="63">
        <v>4</v>
      </c>
      <c r="B6" s="63"/>
      <c r="C6" s="63"/>
      <c r="D6" s="63"/>
      <c r="E6" s="63"/>
      <c r="F6" s="63"/>
      <c r="G6" s="63"/>
      <c r="H6" s="63"/>
      <c r="I6" s="63"/>
      <c r="J6" s="63"/>
    </row>
    <row r="7" spans="1:10" ht="100" customHeight="1" x14ac:dyDescent="0.35">
      <c r="A7" s="63">
        <v>5</v>
      </c>
      <c r="B7" s="63"/>
      <c r="C7" s="63"/>
      <c r="D7" s="63"/>
      <c r="E7" s="63"/>
      <c r="F7" s="63"/>
      <c r="G7" s="63"/>
      <c r="H7" s="63"/>
      <c r="I7" s="63"/>
      <c r="J7" s="63"/>
    </row>
    <row r="8" spans="1:10" ht="100" customHeight="1" x14ac:dyDescent="0.35">
      <c r="A8" s="63">
        <v>6</v>
      </c>
      <c r="B8" s="63"/>
      <c r="C8" s="63"/>
      <c r="D8" s="63"/>
      <c r="E8" s="63"/>
      <c r="F8" s="63"/>
      <c r="G8" s="63"/>
      <c r="H8" s="63"/>
      <c r="I8" s="63"/>
      <c r="J8" s="63"/>
    </row>
    <row r="9" spans="1:10" ht="100" customHeight="1" x14ac:dyDescent="0.35">
      <c r="A9" s="63">
        <v>7</v>
      </c>
      <c r="B9" s="63"/>
      <c r="C9" s="63"/>
      <c r="D9" s="63"/>
      <c r="E9" s="63"/>
      <c r="F9" s="63"/>
      <c r="G9" s="63"/>
      <c r="H9" s="63"/>
      <c r="I9" s="63"/>
      <c r="J9" s="63"/>
    </row>
    <row r="10" spans="1:10" ht="100" customHeight="1" x14ac:dyDescent="0.35">
      <c r="A10" s="63">
        <v>8</v>
      </c>
      <c r="B10" s="63"/>
      <c r="C10" s="63"/>
      <c r="D10" s="63"/>
      <c r="E10" s="63"/>
      <c r="F10" s="63"/>
      <c r="G10" s="63"/>
      <c r="H10" s="63"/>
      <c r="I10" s="63"/>
      <c r="J10" s="63"/>
    </row>
    <row r="11" spans="1:10" ht="100" customHeight="1" x14ac:dyDescent="0.35">
      <c r="A11" s="63">
        <v>9</v>
      </c>
      <c r="B11" s="63"/>
      <c r="C11" s="63"/>
      <c r="D11" s="63"/>
      <c r="E11" s="63"/>
      <c r="F11" s="63"/>
      <c r="G11" s="63"/>
      <c r="H11" s="63"/>
      <c r="I11" s="63"/>
      <c r="J11" s="63"/>
    </row>
    <row r="12" spans="1:10" ht="96" customHeight="1" x14ac:dyDescent="0.35">
      <c r="A12" s="62"/>
      <c r="B12" s="63"/>
      <c r="C12" s="63"/>
      <c r="D12" s="63"/>
      <c r="E12" s="63"/>
      <c r="F12" s="63"/>
      <c r="G12" s="63"/>
      <c r="H12" s="63"/>
      <c r="I12" s="63"/>
      <c r="J12" s="63"/>
    </row>
    <row r="13" spans="1:10" ht="96" customHeight="1" x14ac:dyDescent="0.35">
      <c r="A13" s="62"/>
      <c r="B13" s="63"/>
      <c r="C13" s="63"/>
      <c r="D13" s="63"/>
      <c r="E13" s="63"/>
      <c r="F13" s="63"/>
      <c r="G13" s="63"/>
      <c r="H13" s="63"/>
      <c r="I13" s="63"/>
      <c r="J13" s="63"/>
    </row>
    <row r="14" spans="1:10" ht="96" customHeight="1" x14ac:dyDescent="0.35">
      <c r="A14" s="62"/>
      <c r="B14" s="63"/>
      <c r="C14" s="63"/>
      <c r="D14" s="63"/>
      <c r="E14" s="63"/>
      <c r="F14" s="63"/>
      <c r="G14" s="63"/>
      <c r="H14" s="63"/>
      <c r="I14" s="63"/>
      <c r="J14" s="63"/>
    </row>
    <row r="15" spans="1:10" ht="96" customHeight="1" x14ac:dyDescent="0.35">
      <c r="A15" s="62"/>
      <c r="B15" s="63"/>
      <c r="C15" s="63"/>
      <c r="D15" s="63"/>
      <c r="E15" s="63"/>
      <c r="F15" s="63"/>
      <c r="G15" s="63"/>
      <c r="H15" s="63"/>
      <c r="I15" s="63"/>
      <c r="J15" s="63"/>
    </row>
    <row r="16" spans="1:10" ht="96" customHeight="1" x14ac:dyDescent="0.35">
      <c r="A16" s="62"/>
      <c r="B16" s="63"/>
      <c r="C16" s="63"/>
      <c r="D16" s="63"/>
      <c r="E16" s="63"/>
      <c r="F16" s="63"/>
      <c r="G16" s="63"/>
      <c r="H16" s="63"/>
      <c r="I16" s="63"/>
      <c r="J16" s="63"/>
    </row>
    <row r="17" spans="1:10" ht="96" customHeight="1" x14ac:dyDescent="0.35">
      <c r="A17" s="62"/>
      <c r="B17" s="63"/>
      <c r="C17" s="63"/>
      <c r="D17" s="63"/>
      <c r="E17" s="63"/>
      <c r="F17" s="63"/>
      <c r="G17" s="63"/>
      <c r="H17" s="63"/>
      <c r="I17" s="63"/>
      <c r="J17" s="63"/>
    </row>
    <row r="18" spans="1:10" ht="96" customHeight="1" x14ac:dyDescent="0.35">
      <c r="A18" s="62"/>
      <c r="B18" s="62"/>
      <c r="C18" s="62"/>
      <c r="D18" s="62"/>
      <c r="E18" s="62"/>
      <c r="F18" s="62"/>
      <c r="G18" s="62"/>
      <c r="H18" s="62"/>
      <c r="I18" s="62"/>
      <c r="J18" s="62"/>
    </row>
    <row r="19" spans="1:10" ht="96" customHeight="1" x14ac:dyDescent="0.35">
      <c r="A19" s="62"/>
      <c r="B19" s="62"/>
      <c r="C19" s="62"/>
      <c r="D19" s="62"/>
      <c r="E19" s="62"/>
      <c r="F19" s="62"/>
      <c r="G19" s="62"/>
      <c r="H19" s="62"/>
      <c r="I19" s="62"/>
      <c r="J19" s="62"/>
    </row>
    <row r="20" spans="1:10" ht="96" customHeight="1" x14ac:dyDescent="0.35">
      <c r="A20" s="62"/>
      <c r="B20" s="62"/>
      <c r="C20" s="62"/>
      <c r="D20" s="62"/>
      <c r="E20" s="62"/>
      <c r="F20" s="62"/>
      <c r="G20" s="62"/>
      <c r="H20" s="62"/>
      <c r="I20" s="62"/>
      <c r="J20" s="62"/>
    </row>
    <row r="21" spans="1:10" ht="96" customHeight="1" x14ac:dyDescent="0.35">
      <c r="A21" s="62"/>
      <c r="B21" s="62"/>
      <c r="C21" s="62"/>
      <c r="D21" s="62"/>
      <c r="E21" s="62"/>
      <c r="F21" s="62"/>
      <c r="G21" s="62"/>
      <c r="H21" s="62"/>
      <c r="I21" s="62"/>
      <c r="J21" s="62"/>
    </row>
    <row r="22" spans="1:10" ht="96" customHeight="1" x14ac:dyDescent="0.35">
      <c r="A22" s="62"/>
      <c r="B22" s="62"/>
      <c r="C22" s="62"/>
      <c r="D22" s="62"/>
      <c r="E22" s="62"/>
      <c r="F22" s="62"/>
      <c r="G22" s="62"/>
      <c r="H22" s="62"/>
      <c r="I22" s="62"/>
      <c r="J22" s="62"/>
    </row>
    <row r="23" spans="1:10" ht="96" customHeight="1" x14ac:dyDescent="0.35">
      <c r="A23" s="62"/>
      <c r="B23" s="62"/>
      <c r="C23" s="62"/>
      <c r="D23" s="62"/>
      <c r="E23" s="62"/>
      <c r="F23" s="62"/>
      <c r="G23" s="62"/>
      <c r="H23" s="62"/>
      <c r="I23" s="62"/>
      <c r="J23" s="62"/>
    </row>
    <row r="24" spans="1:10" ht="96" customHeight="1" x14ac:dyDescent="0.35">
      <c r="A24" s="62"/>
      <c r="B24" s="62"/>
      <c r="C24" s="62"/>
      <c r="D24" s="62"/>
      <c r="E24" s="62"/>
      <c r="F24" s="62"/>
      <c r="G24" s="62"/>
      <c r="H24" s="62"/>
      <c r="I24" s="62"/>
      <c r="J24" s="62"/>
    </row>
    <row r="25" spans="1:10" ht="96" customHeight="1" x14ac:dyDescent="0.35">
      <c r="A25" s="62"/>
      <c r="B25" s="62"/>
      <c r="C25" s="62"/>
      <c r="D25" s="62"/>
      <c r="E25" s="62"/>
      <c r="F25" s="62"/>
      <c r="G25" s="62"/>
      <c r="H25" s="62"/>
      <c r="I25" s="62"/>
      <c r="J25" s="62"/>
    </row>
    <row r="26" spans="1:10" ht="96" customHeight="1" x14ac:dyDescent="0.35">
      <c r="A26" s="62"/>
      <c r="B26" s="62"/>
      <c r="C26" s="62"/>
      <c r="D26" s="62"/>
      <c r="E26" s="62"/>
      <c r="F26" s="62"/>
      <c r="G26" s="62"/>
      <c r="H26" s="62"/>
      <c r="I26" s="62"/>
      <c r="J26" s="62"/>
    </row>
    <row r="27" spans="1:10" ht="96" customHeight="1" x14ac:dyDescent="0.35">
      <c r="A27" s="62"/>
      <c r="B27" s="62"/>
      <c r="C27" s="62"/>
      <c r="D27" s="62"/>
      <c r="E27" s="62"/>
      <c r="F27" s="62"/>
      <c r="G27" s="62"/>
      <c r="H27" s="62"/>
      <c r="I27" s="62"/>
      <c r="J27" s="62"/>
    </row>
    <row r="28" spans="1:10" ht="96" customHeight="1" x14ac:dyDescent="0.35">
      <c r="A28" s="62"/>
      <c r="B28" s="62"/>
      <c r="C28" s="62"/>
      <c r="D28" s="62"/>
      <c r="E28" s="62"/>
      <c r="F28" s="62"/>
      <c r="G28" s="62"/>
      <c r="H28" s="62"/>
      <c r="I28" s="62"/>
      <c r="J28" s="62"/>
    </row>
    <row r="29" spans="1:10" ht="96" customHeight="1" x14ac:dyDescent="0.35">
      <c r="A29" s="62"/>
      <c r="B29" s="62"/>
      <c r="C29" s="62"/>
      <c r="D29" s="62"/>
      <c r="E29" s="62"/>
      <c r="F29" s="62"/>
      <c r="G29" s="62"/>
      <c r="H29" s="62"/>
      <c r="I29" s="62"/>
      <c r="J29" s="62"/>
    </row>
    <row r="30" spans="1:10" ht="96" customHeight="1" x14ac:dyDescent="0.35">
      <c r="A30" s="62"/>
      <c r="B30" s="62"/>
      <c r="C30" s="62"/>
      <c r="D30" s="62"/>
      <c r="E30" s="62"/>
      <c r="F30" s="62"/>
      <c r="G30" s="62"/>
      <c r="H30" s="62"/>
      <c r="I30" s="62"/>
      <c r="J30" s="62"/>
    </row>
    <row r="31" spans="1:10" ht="96" customHeight="1" x14ac:dyDescent="0.35">
      <c r="A31" s="62"/>
      <c r="B31" s="62"/>
      <c r="C31" s="62"/>
      <c r="D31" s="62"/>
      <c r="E31" s="62"/>
      <c r="F31" s="62"/>
      <c r="G31" s="62"/>
      <c r="H31" s="62"/>
      <c r="I31" s="62"/>
      <c r="J31" s="62"/>
    </row>
    <row r="32" spans="1:10" ht="96" customHeight="1" x14ac:dyDescent="0.35">
      <c r="A32" s="62"/>
      <c r="B32" s="62"/>
      <c r="C32" s="62"/>
      <c r="D32" s="62"/>
      <c r="E32" s="62"/>
      <c r="F32" s="62"/>
      <c r="G32" s="62"/>
      <c r="H32" s="62"/>
      <c r="I32" s="62"/>
      <c r="J32" s="62"/>
    </row>
    <row r="33" spans="1:10" ht="96" customHeight="1" x14ac:dyDescent="0.35">
      <c r="A33" s="62"/>
      <c r="B33" s="62"/>
      <c r="C33" s="62"/>
      <c r="D33" s="62"/>
      <c r="E33" s="62"/>
      <c r="F33" s="62"/>
      <c r="G33" s="62"/>
      <c r="H33" s="62"/>
      <c r="I33" s="62"/>
      <c r="J33" s="62"/>
    </row>
  </sheetData>
  <mergeCells count="7">
    <mergeCell ref="I1:I2"/>
    <mergeCell ref="J1:J2"/>
    <mergeCell ref="A1:A2"/>
    <mergeCell ref="B1:B2"/>
    <mergeCell ref="C1:C2"/>
    <mergeCell ref="D1:D2"/>
    <mergeCell ref="E1:H1"/>
  </mergeCells>
  <pageMargins left="0.7" right="0.7" top="0.75" bottom="0.75" header="0.3" footer="0.3"/>
  <pageSetup paperSize="8"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24"/>
  <sheetViews>
    <sheetView zoomScale="30" zoomScaleNormal="40" workbookViewId="0">
      <selection sqref="A1:A2"/>
    </sheetView>
  </sheetViews>
  <sheetFormatPr defaultColWidth="9.1796875" defaultRowHeight="48.75" customHeight="1" x14ac:dyDescent="0.35"/>
  <cols>
    <col min="1" max="1" width="7.1796875" style="59" customWidth="1"/>
    <col min="2" max="2" width="43.1796875" style="59" customWidth="1"/>
    <col min="3" max="3" width="100.7265625" style="59" customWidth="1"/>
    <col min="4" max="4" width="19.54296875" style="59" customWidth="1"/>
    <col min="5" max="6" width="24.7265625" style="59" customWidth="1"/>
    <col min="7" max="7" width="12" style="59" customWidth="1"/>
    <col min="8" max="8" width="24.7265625" style="59" customWidth="1"/>
    <col min="9" max="9" width="12" style="59" customWidth="1"/>
    <col min="10" max="10" width="24.7265625" style="59" customWidth="1"/>
    <col min="11" max="11" width="12" style="59" customWidth="1"/>
    <col min="12" max="12" width="24.7265625" style="59" customWidth="1"/>
    <col min="13" max="13" width="12" style="59" customWidth="1"/>
    <col min="14" max="14" width="24.7265625" style="59" customWidth="1"/>
    <col min="15" max="15" width="40" style="59" customWidth="1"/>
    <col min="16" max="16384" width="9.1796875" style="59"/>
  </cols>
  <sheetData>
    <row r="1" spans="1:17" ht="20.25" customHeight="1" x14ac:dyDescent="0.35">
      <c r="A1" s="96" t="s">
        <v>8</v>
      </c>
      <c r="B1" s="96" t="s">
        <v>123</v>
      </c>
      <c r="C1" s="96" t="s">
        <v>9</v>
      </c>
      <c r="D1" s="96" t="s">
        <v>65</v>
      </c>
      <c r="E1" s="96" t="s">
        <v>12</v>
      </c>
      <c r="F1" s="99" t="s">
        <v>139</v>
      </c>
      <c r="G1" s="100"/>
      <c r="H1" s="100"/>
      <c r="I1" s="100"/>
      <c r="J1" s="100"/>
      <c r="K1" s="100"/>
      <c r="L1" s="100"/>
      <c r="M1" s="101"/>
      <c r="N1" s="96" t="s">
        <v>10</v>
      </c>
      <c r="O1" s="96" t="s">
        <v>7</v>
      </c>
      <c r="P1" s="60"/>
      <c r="Q1" s="60"/>
    </row>
    <row r="2" spans="1:17" ht="92.25" customHeight="1" x14ac:dyDescent="0.35">
      <c r="A2" s="97"/>
      <c r="B2" s="97"/>
      <c r="C2" s="97"/>
      <c r="D2" s="97"/>
      <c r="E2" s="97"/>
      <c r="F2" s="68" t="s">
        <v>179</v>
      </c>
      <c r="G2" s="66" t="s">
        <v>4</v>
      </c>
      <c r="H2" s="68" t="s">
        <v>183</v>
      </c>
      <c r="I2" s="66" t="s">
        <v>4</v>
      </c>
      <c r="J2" s="66" t="s">
        <v>184</v>
      </c>
      <c r="K2" s="66" t="s">
        <v>4</v>
      </c>
      <c r="L2" s="66" t="s">
        <v>185</v>
      </c>
      <c r="M2" s="66" t="s">
        <v>4</v>
      </c>
      <c r="N2" s="97"/>
      <c r="O2" s="97"/>
      <c r="P2" s="60"/>
      <c r="Q2" s="60"/>
    </row>
    <row r="3" spans="1:17" ht="100" customHeight="1" x14ac:dyDescent="0.35">
      <c r="A3" s="63">
        <v>1</v>
      </c>
      <c r="B3" s="63"/>
      <c r="C3" s="63"/>
      <c r="D3" s="63"/>
      <c r="E3" s="63"/>
      <c r="F3" s="63"/>
      <c r="G3" s="63"/>
      <c r="H3" s="63"/>
      <c r="I3" s="63"/>
      <c r="J3" s="63"/>
      <c r="K3" s="63"/>
      <c r="L3" s="63"/>
      <c r="M3" s="63"/>
      <c r="N3" s="63"/>
      <c r="O3" s="63"/>
      <c r="P3" s="60"/>
      <c r="Q3" s="60"/>
    </row>
    <row r="4" spans="1:17" ht="100" customHeight="1" x14ac:dyDescent="0.35">
      <c r="A4" s="63">
        <v>2</v>
      </c>
      <c r="B4" s="63"/>
      <c r="C4" s="63"/>
      <c r="D4" s="63"/>
      <c r="E4" s="63"/>
      <c r="F4" s="63"/>
      <c r="G4" s="63"/>
      <c r="H4" s="63"/>
      <c r="I4" s="63"/>
      <c r="J4" s="63"/>
      <c r="K4" s="63"/>
      <c r="L4" s="63"/>
      <c r="M4" s="63"/>
      <c r="N4" s="63"/>
      <c r="O4" s="63"/>
      <c r="P4" s="60"/>
      <c r="Q4" s="60"/>
    </row>
    <row r="5" spans="1:17" ht="100" customHeight="1" x14ac:dyDescent="0.35">
      <c r="A5" s="63">
        <v>3</v>
      </c>
      <c r="B5" s="63"/>
      <c r="C5" s="63"/>
      <c r="D5" s="63"/>
      <c r="E5" s="63"/>
      <c r="F5" s="63"/>
      <c r="G5" s="63"/>
      <c r="H5" s="63"/>
      <c r="I5" s="63"/>
      <c r="J5" s="63"/>
      <c r="K5" s="63"/>
      <c r="L5" s="63"/>
      <c r="M5" s="63"/>
      <c r="N5" s="63"/>
      <c r="O5" s="63"/>
      <c r="P5" s="60"/>
      <c r="Q5" s="60"/>
    </row>
    <row r="6" spans="1:17" ht="100" customHeight="1" x14ac:dyDescent="0.35">
      <c r="A6" s="63">
        <v>4</v>
      </c>
      <c r="B6" s="63"/>
      <c r="C6" s="63"/>
      <c r="D6" s="63"/>
      <c r="E6" s="63"/>
      <c r="F6" s="63"/>
      <c r="G6" s="63"/>
      <c r="H6" s="63"/>
      <c r="I6" s="63"/>
      <c r="J6" s="63"/>
      <c r="K6" s="63"/>
      <c r="L6" s="63"/>
      <c r="M6" s="63"/>
      <c r="N6" s="63"/>
      <c r="O6" s="63"/>
      <c r="P6" s="60"/>
      <c r="Q6" s="60"/>
    </row>
    <row r="7" spans="1:17" ht="100" customHeight="1" x14ac:dyDescent="0.35">
      <c r="A7" s="63"/>
      <c r="B7" s="63"/>
      <c r="C7" s="63"/>
      <c r="D7" s="63"/>
      <c r="E7" s="63"/>
      <c r="F7" s="63"/>
      <c r="G7" s="63"/>
      <c r="H7" s="63"/>
      <c r="I7" s="63"/>
      <c r="J7" s="63"/>
      <c r="K7" s="63"/>
      <c r="L7" s="63"/>
      <c r="M7" s="63"/>
      <c r="N7" s="63"/>
      <c r="O7" s="63"/>
      <c r="P7" s="60"/>
      <c r="Q7" s="60"/>
    </row>
    <row r="8" spans="1:17" ht="100" customHeight="1" x14ac:dyDescent="0.35">
      <c r="A8" s="63"/>
      <c r="B8" s="63"/>
      <c r="C8" s="63"/>
      <c r="D8" s="63"/>
      <c r="E8" s="63"/>
      <c r="F8" s="63"/>
      <c r="G8" s="63"/>
      <c r="H8" s="63"/>
      <c r="I8" s="63"/>
      <c r="J8" s="63"/>
      <c r="K8" s="63"/>
      <c r="L8" s="63"/>
      <c r="M8" s="63"/>
      <c r="N8" s="63"/>
      <c r="O8" s="63"/>
      <c r="P8" s="60"/>
      <c r="Q8" s="60"/>
    </row>
    <row r="9" spans="1:17" ht="100" customHeight="1" x14ac:dyDescent="0.35">
      <c r="A9" s="63"/>
      <c r="B9" s="63"/>
      <c r="C9" s="63"/>
      <c r="D9" s="63"/>
      <c r="E9" s="63"/>
      <c r="F9" s="63"/>
      <c r="G9" s="63"/>
      <c r="H9" s="63"/>
      <c r="I9" s="63"/>
      <c r="J9" s="63"/>
      <c r="K9" s="63"/>
      <c r="L9" s="63"/>
      <c r="M9" s="63"/>
      <c r="N9" s="63"/>
      <c r="O9" s="63"/>
      <c r="P9" s="60"/>
      <c r="Q9" s="60"/>
    </row>
    <row r="10" spans="1:17" ht="100" customHeight="1" x14ac:dyDescent="0.35">
      <c r="A10" s="63"/>
      <c r="B10" s="63"/>
      <c r="C10" s="63"/>
      <c r="D10" s="63"/>
      <c r="E10" s="63"/>
      <c r="F10" s="63"/>
      <c r="G10" s="63"/>
      <c r="H10" s="63"/>
      <c r="I10" s="63"/>
      <c r="J10" s="63"/>
      <c r="K10" s="63"/>
      <c r="L10" s="63"/>
      <c r="M10" s="63"/>
      <c r="N10" s="63"/>
      <c r="O10" s="63"/>
      <c r="P10" s="60"/>
      <c r="Q10" s="60"/>
    </row>
    <row r="11" spans="1:17" ht="100" customHeight="1" x14ac:dyDescent="0.35">
      <c r="A11" s="63"/>
      <c r="B11" s="63"/>
      <c r="C11" s="63"/>
      <c r="D11" s="63"/>
      <c r="E11" s="63"/>
      <c r="F11" s="63"/>
      <c r="G11" s="63"/>
      <c r="H11" s="63"/>
      <c r="I11" s="63"/>
      <c r="J11" s="63"/>
      <c r="K11" s="63"/>
      <c r="L11" s="63"/>
      <c r="M11" s="63"/>
      <c r="N11" s="63"/>
      <c r="O11" s="63"/>
      <c r="P11" s="60"/>
      <c r="Q11" s="60"/>
    </row>
    <row r="12" spans="1:17" ht="100" customHeight="1" x14ac:dyDescent="0.35">
      <c r="A12" s="63"/>
      <c r="B12" s="63"/>
      <c r="C12" s="63"/>
      <c r="D12" s="63"/>
      <c r="E12" s="63"/>
      <c r="F12" s="63"/>
      <c r="G12" s="63"/>
      <c r="H12" s="63"/>
      <c r="I12" s="63"/>
      <c r="J12" s="63"/>
      <c r="K12" s="63"/>
      <c r="L12" s="63"/>
      <c r="M12" s="63"/>
      <c r="N12" s="63"/>
      <c r="O12" s="63"/>
      <c r="P12" s="60"/>
      <c r="Q12" s="60"/>
    </row>
    <row r="13" spans="1:17" ht="48.75" customHeight="1" x14ac:dyDescent="0.35">
      <c r="A13" s="60"/>
      <c r="B13" s="60"/>
      <c r="C13" s="60"/>
      <c r="D13" s="60"/>
      <c r="E13" s="60"/>
      <c r="F13" s="60"/>
      <c r="G13" s="60"/>
      <c r="H13" s="60"/>
      <c r="I13" s="60"/>
      <c r="J13" s="60"/>
      <c r="K13" s="60"/>
      <c r="L13" s="60"/>
      <c r="M13" s="60"/>
      <c r="N13" s="60"/>
      <c r="O13" s="60"/>
      <c r="P13" s="60"/>
      <c r="Q13" s="60"/>
    </row>
    <row r="14" spans="1:17" ht="48.75" customHeight="1" x14ac:dyDescent="0.35">
      <c r="A14" s="60"/>
      <c r="B14" s="60"/>
      <c r="C14" s="60"/>
      <c r="D14" s="60"/>
      <c r="E14" s="60"/>
      <c r="F14" s="60"/>
      <c r="G14" s="60"/>
      <c r="H14" s="60"/>
      <c r="I14" s="60"/>
      <c r="J14" s="60"/>
      <c r="K14" s="60"/>
      <c r="L14" s="60"/>
      <c r="M14" s="60"/>
      <c r="N14" s="60"/>
      <c r="O14" s="60"/>
      <c r="P14" s="60"/>
      <c r="Q14" s="60"/>
    </row>
    <row r="15" spans="1:17" ht="48.75" customHeight="1" x14ac:dyDescent="0.35">
      <c r="A15" s="60"/>
      <c r="B15" s="60"/>
      <c r="C15" s="60"/>
      <c r="D15" s="60"/>
      <c r="E15" s="60"/>
      <c r="F15" s="60"/>
      <c r="G15" s="60"/>
      <c r="H15" s="60"/>
      <c r="I15" s="60"/>
      <c r="J15" s="60"/>
      <c r="K15" s="60"/>
      <c r="L15" s="60"/>
      <c r="M15" s="60"/>
      <c r="N15" s="60"/>
      <c r="O15" s="60"/>
      <c r="P15" s="60"/>
      <c r="Q15" s="60"/>
    </row>
    <row r="16" spans="1:17" ht="48.75" customHeight="1" x14ac:dyDescent="0.35">
      <c r="A16" s="60"/>
      <c r="B16" s="60"/>
      <c r="C16" s="60"/>
      <c r="D16" s="60"/>
      <c r="E16" s="60"/>
      <c r="F16" s="60"/>
      <c r="G16" s="60"/>
      <c r="H16" s="60"/>
      <c r="I16" s="60"/>
      <c r="J16" s="60"/>
      <c r="K16" s="60"/>
      <c r="L16" s="60"/>
      <c r="M16" s="60"/>
      <c r="N16" s="60"/>
      <c r="O16" s="60"/>
      <c r="P16" s="60"/>
      <c r="Q16" s="60"/>
    </row>
    <row r="17" spans="1:17" ht="48.75" customHeight="1" x14ac:dyDescent="0.35">
      <c r="A17" s="60"/>
      <c r="B17" s="60"/>
      <c r="C17" s="60"/>
      <c r="D17" s="60"/>
      <c r="E17" s="60"/>
      <c r="F17" s="60"/>
      <c r="G17" s="60"/>
      <c r="H17" s="60"/>
      <c r="I17" s="60"/>
      <c r="J17" s="60"/>
      <c r="K17" s="60"/>
      <c r="L17" s="60"/>
      <c r="M17" s="60"/>
      <c r="N17" s="60"/>
      <c r="O17" s="60"/>
      <c r="P17" s="60"/>
      <c r="Q17" s="60"/>
    </row>
    <row r="18" spans="1:17" ht="48.75" customHeight="1" x14ac:dyDescent="0.35">
      <c r="A18" s="60"/>
      <c r="B18" s="60"/>
      <c r="C18" s="60"/>
      <c r="D18" s="60"/>
      <c r="E18" s="60"/>
      <c r="F18" s="60"/>
      <c r="G18" s="60"/>
      <c r="H18" s="60"/>
      <c r="I18" s="60"/>
      <c r="J18" s="60"/>
      <c r="K18" s="60"/>
      <c r="L18" s="60"/>
      <c r="M18" s="60"/>
      <c r="N18" s="60"/>
      <c r="O18" s="60"/>
      <c r="P18" s="60"/>
      <c r="Q18" s="60"/>
    </row>
    <row r="19" spans="1:17" ht="48.75" customHeight="1" x14ac:dyDescent="0.35">
      <c r="A19" s="60"/>
      <c r="B19" s="60"/>
      <c r="C19" s="60"/>
      <c r="D19" s="60"/>
      <c r="E19" s="60"/>
      <c r="F19" s="60"/>
      <c r="G19" s="60"/>
      <c r="H19" s="60"/>
      <c r="I19" s="60"/>
      <c r="J19" s="60"/>
      <c r="K19" s="60"/>
      <c r="L19" s="60"/>
      <c r="M19" s="60"/>
      <c r="N19" s="60"/>
      <c r="O19" s="60"/>
      <c r="P19" s="60"/>
      <c r="Q19" s="60"/>
    </row>
    <row r="20" spans="1:17" ht="48.75" customHeight="1" x14ac:dyDescent="0.35">
      <c r="A20" s="60"/>
      <c r="B20" s="60"/>
      <c r="C20" s="60"/>
      <c r="D20" s="60"/>
      <c r="E20" s="60"/>
      <c r="F20" s="60"/>
      <c r="G20" s="60"/>
      <c r="H20" s="60"/>
      <c r="I20" s="60"/>
      <c r="J20" s="60"/>
      <c r="K20" s="60"/>
      <c r="L20" s="60"/>
      <c r="M20" s="60"/>
      <c r="N20" s="60"/>
      <c r="O20" s="60"/>
      <c r="P20" s="60"/>
      <c r="Q20" s="60"/>
    </row>
    <row r="21" spans="1:17" ht="48.75" customHeight="1" x14ac:dyDescent="0.35">
      <c r="A21" s="60"/>
      <c r="B21" s="60"/>
      <c r="C21" s="60"/>
      <c r="D21" s="60"/>
      <c r="E21" s="60"/>
      <c r="F21" s="60"/>
      <c r="G21" s="60"/>
      <c r="H21" s="60"/>
      <c r="I21" s="60"/>
      <c r="J21" s="60"/>
      <c r="K21" s="60"/>
      <c r="L21" s="60"/>
      <c r="M21" s="60"/>
      <c r="N21" s="60"/>
      <c r="O21" s="60"/>
      <c r="P21" s="60"/>
      <c r="Q21" s="60"/>
    </row>
    <row r="22" spans="1:17" ht="48.75" customHeight="1" x14ac:dyDescent="0.35">
      <c r="A22" s="60"/>
      <c r="B22" s="60"/>
      <c r="C22" s="60"/>
      <c r="D22" s="60"/>
      <c r="E22" s="60"/>
      <c r="F22" s="60"/>
      <c r="G22" s="60"/>
      <c r="H22" s="60"/>
      <c r="I22" s="60"/>
      <c r="J22" s="60"/>
      <c r="K22" s="60"/>
      <c r="L22" s="60"/>
      <c r="M22" s="60"/>
      <c r="N22" s="60"/>
      <c r="O22" s="60"/>
      <c r="P22" s="60"/>
      <c r="Q22" s="60"/>
    </row>
    <row r="23" spans="1:17" ht="48.75" customHeight="1" x14ac:dyDescent="0.35">
      <c r="A23" s="60"/>
      <c r="B23" s="60"/>
      <c r="C23" s="60"/>
      <c r="D23" s="60"/>
      <c r="E23" s="60"/>
      <c r="F23" s="60"/>
      <c r="G23" s="60"/>
      <c r="H23" s="60"/>
      <c r="I23" s="60"/>
      <c r="J23" s="60"/>
      <c r="K23" s="60"/>
      <c r="L23" s="60"/>
      <c r="M23" s="60"/>
      <c r="N23" s="60"/>
      <c r="O23" s="60"/>
      <c r="P23" s="60"/>
      <c r="Q23" s="60"/>
    </row>
    <row r="24" spans="1:17" ht="48.75" customHeight="1" x14ac:dyDescent="0.35">
      <c r="A24" s="60"/>
      <c r="B24" s="60"/>
      <c r="C24" s="60"/>
      <c r="D24" s="60"/>
      <c r="E24" s="60"/>
      <c r="F24" s="60"/>
      <c r="G24" s="60"/>
      <c r="H24" s="60"/>
      <c r="I24" s="60"/>
      <c r="J24" s="60"/>
      <c r="K24" s="60"/>
      <c r="L24" s="60"/>
      <c r="M24" s="60"/>
      <c r="N24" s="60"/>
      <c r="O24" s="60"/>
      <c r="P24" s="60"/>
      <c r="Q24" s="60"/>
    </row>
  </sheetData>
  <mergeCells count="8">
    <mergeCell ref="O1:O2"/>
    <mergeCell ref="D1:D2"/>
    <mergeCell ref="A1:A2"/>
    <mergeCell ref="B1:B2"/>
    <mergeCell ref="C1:C2"/>
    <mergeCell ref="E1:E2"/>
    <mergeCell ref="N1:N2"/>
    <mergeCell ref="F1:M1"/>
  </mergeCells>
  <pageMargins left="0.7" right="0.7" top="0.75" bottom="0.75" header="0.3" footer="0.3"/>
  <pageSetup paperSize="8" scale="47"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6</vt:i4>
      </vt:variant>
    </vt:vector>
  </HeadingPairs>
  <TitlesOfParts>
    <vt:vector size="6" baseType="lpstr">
      <vt:lpstr>Evaluation Criteria</vt:lpstr>
      <vt:lpstr>Documents Requirement</vt:lpstr>
      <vt:lpstr>Industry Information</vt:lpstr>
      <vt:lpstr>Technical Details</vt:lpstr>
      <vt:lpstr>Electrical Energy Savings</vt:lpstr>
      <vt:lpstr>Thermal Energy Savings</vt:lpstr>
    </vt:vector>
  </TitlesOfParts>
  <Manager/>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Nitin Kumar Singh</cp:lastModifiedBy>
  <cp:lastPrinted>2023-10-26T09:17:16Z</cp:lastPrinted>
  <dcterms:created xsi:type="dcterms:W3CDTF">2020-02-06T07:51:12Z</dcterms:created>
  <dcterms:modified xsi:type="dcterms:W3CDTF">2026-08-26T17:20:55Z</dcterms:modified>
  <cp:category/>
</cp:coreProperties>
</file>