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4442E577-121C-4531-9292-8D5A96C77319}" xr6:coauthVersionLast="36" xr6:coauthVersionMax="36" xr10:uidLastSave="{00000000-0000-0000-0000-000000000000}"/>
  <bookViews>
    <workbookView xWindow="0" yWindow="0" windowWidth="21600" windowHeight="9740" tabRatio="805" firstSheet="1" activeTab="3" xr2:uid="{00000000-000D-0000-FFFF-FFFF00000000}"/>
  </bookViews>
  <sheets>
    <sheet name="Evaluation Criteria" sheetId="7" r:id="rId1"/>
    <sheet name="Documents Requirement" sheetId="2" r:id="rId2"/>
    <sheet name="General Information" sheetId="4" r:id="rId3"/>
    <sheet name="Technical Details" sheetId="3" r:id="rId4"/>
    <sheet name="EE Saving-Tr. &amp; Non Tr. " sheetId="5" r:id="rId5"/>
    <sheet name="Th. Energy Saving-Tr. &amp; Non Tr." sheetId="6"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5" i="3" l="1"/>
  <c r="C9" i="7" l="1"/>
  <c r="E42" i="3" l="1"/>
  <c r="F42" i="3"/>
  <c r="D42" i="3"/>
  <c r="D13" i="3" l="1"/>
  <c r="D49" i="3" l="1"/>
  <c r="F50" i="3" l="1"/>
  <c r="E50" i="3"/>
  <c r="D50" i="3"/>
  <c r="F49" i="3"/>
  <c r="E49" i="3"/>
  <c r="E51" i="3" s="1"/>
  <c r="F56" i="3"/>
  <c r="E56" i="3"/>
  <c r="D56" i="3"/>
  <c r="F55" i="3"/>
  <c r="E55" i="3"/>
  <c r="F13" i="3"/>
  <c r="F45" i="3" s="1"/>
  <c r="E13" i="3"/>
  <c r="E45" i="3" s="1"/>
  <c r="F52" i="3" l="1"/>
  <c r="E46" i="3"/>
  <c r="E62" i="3"/>
  <c r="F46" i="3"/>
  <c r="D55" i="3"/>
  <c r="E57" i="3" s="1"/>
  <c r="E58" i="3"/>
  <c r="F61" i="3"/>
  <c r="F51" i="3"/>
  <c r="F62" i="3"/>
  <c r="E66" i="3"/>
  <c r="F58" i="3"/>
  <c r="F66" i="3"/>
  <c r="F65" i="3"/>
  <c r="E52" i="3"/>
  <c r="E61" i="3"/>
  <c r="F57" i="3"/>
  <c r="E65" i="3" l="1"/>
  <c r="B8" i="2"/>
</calcChain>
</file>

<file path=xl/sharedStrings.xml><?xml version="1.0" encoding="utf-8"?>
<sst xmlns="http://schemas.openxmlformats.org/spreadsheetml/2006/main" count="218" uniqueCount="115">
  <si>
    <t>I hereby declare that the information given in this application is true and correct to the best of my knowledge and belief. In case any information given in this application proves to be false or incorrect, I shall be responsible for the disqualification of my application.</t>
  </si>
  <si>
    <t>Litre</t>
  </si>
  <si>
    <t>Unit</t>
  </si>
  <si>
    <t>kWh</t>
  </si>
  <si>
    <t>%</t>
  </si>
  <si>
    <t>% SFC Reduction-Passenger</t>
  </si>
  <si>
    <t>% SFC Reduction-Goods</t>
  </si>
  <si>
    <t>SFC for Passenger</t>
  </si>
  <si>
    <t xml:space="preserve">SFC for Goods </t>
  </si>
  <si>
    <t>SFC Reduction -Traction (Diesel)</t>
  </si>
  <si>
    <t>% SEC Reduction-Passenger</t>
  </si>
  <si>
    <t>% SEC Reduction-Goods</t>
  </si>
  <si>
    <t>SEC for Passenger</t>
  </si>
  <si>
    <t xml:space="preserve">SEC for Goods </t>
  </si>
  <si>
    <t>SEC Reduction -Traction (Electric)</t>
  </si>
  <si>
    <t>Lakh kWh/kW</t>
  </si>
  <si>
    <t>% SEC Reduction over previous year</t>
  </si>
  <si>
    <t>SEC Reduction-Non traction</t>
  </si>
  <si>
    <t>kcal</t>
  </si>
  <si>
    <t xml:space="preserve"> kWh</t>
  </si>
  <si>
    <t>1000 GTKm</t>
  </si>
  <si>
    <t>1000 GTKm for Passenger-Diesel</t>
  </si>
  <si>
    <t>1000 GTKm for Goods-Diesel</t>
  </si>
  <si>
    <t>1000 GTKm for Passenger-Electric</t>
  </si>
  <si>
    <t>1000 GTKm for Goods-Electric</t>
  </si>
  <si>
    <t>Details of Earning GTKm</t>
  </si>
  <si>
    <t>Diesel Consumed for Passenger-Diesel</t>
  </si>
  <si>
    <t>Diesel Consumed for Goods-Diesel</t>
  </si>
  <si>
    <t>Quantity purchased for Traction</t>
  </si>
  <si>
    <t>Electric Energy Consumed for Passenger-Electric</t>
  </si>
  <si>
    <t>Electric Energy Consumed for Goods-Electric</t>
  </si>
  <si>
    <t>Energy consumed for Traction</t>
  </si>
  <si>
    <t>Lakh kWh</t>
  </si>
  <si>
    <t xml:space="preserve">Total Electricity Consumption                                                                                                                                                              </t>
  </si>
  <si>
    <t>kW</t>
  </si>
  <si>
    <t>Connected load</t>
  </si>
  <si>
    <t xml:space="preserve">Electricity exported to colony or other facility outside the zonal railway premises                                                                     </t>
  </si>
  <si>
    <t xml:space="preserve">Electricity exported to Grid                                                                                                                                                              </t>
  </si>
  <si>
    <t xml:space="preserve">From Non Conventional Energy Sources (Renewable Energy Sources) outside the zonal railway premises                 </t>
  </si>
  <si>
    <t xml:space="preserve">From Non Conventional Energy Sources (Renewable Energy Sources) with in the Zonal Railway premises           </t>
  </si>
  <si>
    <t xml:space="preserve">From Conventional Energy Sources (Grid)                                                       </t>
  </si>
  <si>
    <t>Energy Details-Non Traction</t>
  </si>
  <si>
    <t>Remarks</t>
  </si>
  <si>
    <t>Description of ECM (Energy Conservation Measures) Implemented</t>
  </si>
  <si>
    <t>Supporting Documents for all Energy Conservation Measures (Electrical) - (Narrative, Photograph, Calculations &amp; Savings with report implemented in last 3 years, as applicable)</t>
  </si>
  <si>
    <t xml:space="preserve">List of Documents </t>
  </si>
  <si>
    <t xml:space="preserve">From Conventional Energy Sources (Coal and Gas based CPP)                              
</t>
  </si>
  <si>
    <t>From Back-up Energy Sources (DG sets)</t>
  </si>
  <si>
    <t>From Waste Heat Recovery Boiler (WHRB)</t>
  </si>
  <si>
    <t>Energy Details (Traction) - Diesel</t>
  </si>
  <si>
    <r>
      <t xml:space="preserve">Energy Savings from </t>
    </r>
    <r>
      <rPr>
        <b/>
        <sz val="11"/>
        <rFont val="Times New Roman"/>
        <family val="1"/>
      </rPr>
      <t>all</t>
    </r>
    <r>
      <rPr>
        <sz val="11"/>
        <rFont val="Times New Roman"/>
        <family val="1"/>
      </rPr>
      <t xml:space="preserve"> Energy Efficiency Projects (Traction and Non Traction)                                                                                                              </t>
    </r>
  </si>
  <si>
    <t>Kindly fill data in "Thermal Energy Savings  (Traction and Non Traction)" Tab</t>
  </si>
  <si>
    <t>Supporting Documents for all Energy Conservation Measures  (Thermal) - (Narrative, Photograph, Calculations &amp; Savings with report  implemented in last 3 years, as applicable)</t>
  </si>
  <si>
    <t xml:space="preserve">Energy Details (Traction) - Electric                                                                                   </t>
  </si>
  <si>
    <t>Year of implementation of the ECM</t>
  </si>
  <si>
    <t>Energy Savings through ECM (kWh)</t>
  </si>
  <si>
    <t>Investment (in ₹ lakh)</t>
  </si>
  <si>
    <t>S. No.</t>
  </si>
  <si>
    <t>Name of ECM (Energy Conservation Measure) Implemented</t>
  </si>
  <si>
    <t>Description of ECM (Energy Conservation Measure) Implemented</t>
  </si>
  <si>
    <t>Type of Fuel Saved</t>
  </si>
  <si>
    <t xml:space="preserve">Energy/Fuel Savings through ECM </t>
  </si>
  <si>
    <t>Kindly fill data in "Electrical Energy Savings (Traction and Non Traction) " Tab</t>
  </si>
  <si>
    <r>
      <t xml:space="preserve">Energy Savings from </t>
    </r>
    <r>
      <rPr>
        <b/>
        <sz val="11"/>
        <rFont val="Times New Roman"/>
        <family val="1"/>
      </rPr>
      <t>all</t>
    </r>
    <r>
      <rPr>
        <sz val="11"/>
        <rFont val="Times New Roman"/>
        <family val="1"/>
      </rPr>
      <t xml:space="preserve"> Energy Efficiency Projects  (Traction and Non Traction)                                                                                                                </t>
    </r>
  </si>
  <si>
    <t>Achievement of Energy Savings from Energy Efficiency Projects (Electrical-Traction and Non Traction) - (DO NOT MENTION RENEWABLE ENERGY PROJECTS)</t>
  </si>
  <si>
    <t>Achievement of Energy Savings from Energy Efficiency Projects (Thermal-Traction and Non Traction)</t>
  </si>
  <si>
    <t>SEC Electrical (Total Electrical Energy Consumption/Connected load)</t>
  </si>
  <si>
    <t>Energy Savings -Traction (Electric) (from SEC reduction)</t>
  </si>
  <si>
    <t>Energy Savings (Goods)</t>
  </si>
  <si>
    <t>Energy Savings (Passenger)</t>
  </si>
  <si>
    <t>Energy Savings-Traction (Diesel) (from SFC reduction)</t>
  </si>
  <si>
    <t>Name of ECM (Energy Conservation Measures) Implemented</t>
  </si>
  <si>
    <t>kWh/1000 GTKm</t>
  </si>
  <si>
    <t>Litre/1000 GTKm</t>
  </si>
  <si>
    <t>NA</t>
  </si>
  <si>
    <t>Name</t>
  </si>
  <si>
    <t>Phone no.</t>
  </si>
  <si>
    <t>Mail id</t>
  </si>
  <si>
    <t>Designation</t>
  </si>
  <si>
    <t>Contact No. (Landline and Mobile)</t>
  </si>
  <si>
    <t>Email Id.</t>
  </si>
  <si>
    <t>Details of Applicant</t>
  </si>
  <si>
    <t>Details of Zonal Railway</t>
  </si>
  <si>
    <t>Address of Head Office</t>
  </si>
  <si>
    <t>Energy Audit</t>
  </si>
  <si>
    <t>Number of connection points eligible for Energy Audit</t>
  </si>
  <si>
    <t xml:space="preserve">Energy Audit Conducted </t>
  </si>
  <si>
    <t>Numbers</t>
  </si>
  <si>
    <t>% Energy Audit Conducted</t>
  </si>
  <si>
    <t>S No.</t>
  </si>
  <si>
    <t>Evaluation Criteria</t>
  </si>
  <si>
    <t>Marks</t>
  </si>
  <si>
    <t>Energy Savings due to SEC Reduction -Electrical Traction</t>
  </si>
  <si>
    <t>Energy Saving due to SFC Reduction-Thermal</t>
  </si>
  <si>
    <t>Total</t>
  </si>
  <si>
    <t>Details of Nodal Officer looking after Energy Efficiency</t>
  </si>
  <si>
    <t xml:space="preserve">Energy Saving from all Energy Eff. Projects -Electrical </t>
  </si>
  <si>
    <t xml:space="preserve">Energy Saving from all Energy Eff. Projects - Thermal </t>
  </si>
  <si>
    <t xml:space="preserve">Mandatory Energy Audit Conducted </t>
  </si>
  <si>
    <t>Transport -  Zonal Railways</t>
  </si>
  <si>
    <t>Details of General Manager/PCEE/PCME/CAO</t>
  </si>
  <si>
    <t>Transport - Zonal Railways</t>
  </si>
  <si>
    <t xml:space="preserve">PAT Compliance Submitted </t>
  </si>
  <si>
    <t>No</t>
  </si>
  <si>
    <t>Yes</t>
  </si>
  <si>
    <t>National Energy Conservation Award (NECA) 2026</t>
  </si>
  <si>
    <t>2023-2024</t>
  </si>
  <si>
    <t>2024-2025</t>
  </si>
  <si>
    <t>2025-2026</t>
  </si>
  <si>
    <t>2023-24</t>
  </si>
  <si>
    <t>2024-25</t>
  </si>
  <si>
    <t>2025-26</t>
  </si>
  <si>
    <t>Transport ( Zonal Railways)</t>
  </si>
  <si>
    <t>Third party Energy Audit conducted in last 3 years</t>
  </si>
  <si>
    <t>Select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</si>
</sst>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20" x14ac:knownFonts="1">
    <font>
      <sz val="11"/>
      <color theme="1"/>
      <name val="Calibri"/>
      <family val="2"/>
      <scheme val="minor"/>
    </font>
    <font>
      <b/>
      <sz val="16"/>
      <color theme="0"/>
      <name val="Times New Roman"/>
      <family val="1"/>
    </font>
    <font>
      <b/>
      <sz val="14"/>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1"/>
      <color rgb="FF272727"/>
      <name val="Times New Roman"/>
      <family val="1"/>
    </font>
    <font>
      <sz val="11"/>
      <color rgb="FF272727"/>
      <name val="Courier New"/>
      <family val="3"/>
    </font>
    <font>
      <sz val="11"/>
      <color theme="1"/>
      <name val="Calibri"/>
      <family val="2"/>
      <scheme val="minor"/>
    </font>
    <font>
      <b/>
      <sz val="11"/>
      <color theme="1"/>
      <name val="Times New Roman"/>
      <family val="1"/>
    </font>
    <font>
      <b/>
      <sz val="11"/>
      <name val="Times New Roman"/>
      <family val="1"/>
    </font>
    <font>
      <sz val="11"/>
      <name val="Times New Roman"/>
      <family val="1"/>
    </font>
    <font>
      <b/>
      <sz val="11"/>
      <color theme="0"/>
      <name val="Times New Roman"/>
      <family val="1"/>
    </font>
    <font>
      <sz val="11"/>
      <color theme="0"/>
      <name val="Times New Roman"/>
      <family val="1"/>
    </font>
    <font>
      <b/>
      <sz val="12"/>
      <color theme="1"/>
      <name val="Times New Roman"/>
      <family val="1"/>
    </font>
    <font>
      <b/>
      <sz val="12"/>
      <name val="Times New Roman"/>
      <family val="1"/>
    </font>
    <font>
      <sz val="12"/>
      <color rgb="FF000000"/>
      <name val="Times New Roman"/>
      <family val="1"/>
    </font>
    <font>
      <b/>
      <sz val="12"/>
      <color rgb="FFFFFFFF"/>
      <name val="Times New Roman"/>
      <family val="1"/>
    </font>
    <font>
      <b/>
      <sz val="14"/>
      <color rgb="FFFF0000"/>
      <name val="Times New Roman"/>
      <family val="1"/>
    </font>
  </fonts>
  <fills count="16">
    <fill>
      <patternFill patternType="none"/>
    </fill>
    <fill>
      <patternFill patternType="gray125"/>
    </fill>
    <fill>
      <patternFill patternType="solid">
        <fgColor theme="1" tint="0.14999847407452621"/>
        <bgColor indexed="64"/>
      </patternFill>
    </fill>
    <fill>
      <patternFill patternType="solid">
        <fgColor theme="0"/>
        <bgColor indexed="64"/>
      </patternFill>
    </fill>
    <fill>
      <patternFill patternType="solid">
        <fgColor rgb="FFEEECE1"/>
        <bgColor indexed="64"/>
      </patternFill>
    </fill>
    <fill>
      <patternFill patternType="solid">
        <fgColor theme="4" tint="-0.499984740745262"/>
        <bgColor indexed="64"/>
      </patternFill>
    </fill>
    <fill>
      <patternFill patternType="solid">
        <fgColor rgb="FFC5D9F1"/>
        <bgColor indexed="64"/>
      </patternFill>
    </fill>
    <fill>
      <patternFill patternType="solid">
        <fgColor theme="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0F243E"/>
        <bgColor rgb="FF000000"/>
      </patternFill>
    </fill>
    <fill>
      <patternFill patternType="solid">
        <fgColor rgb="FF8DB4E2"/>
        <bgColor rgb="FF000000"/>
      </patternFill>
    </fill>
    <fill>
      <patternFill patternType="solid">
        <fgColor rgb="FFC4BD97"/>
        <bgColor rgb="FF000000"/>
      </patternFill>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164" fontId="9" fillId="0" borderId="0" applyFont="0" applyFill="0" applyBorder="0" applyAlignment="0" applyProtection="0"/>
  </cellStyleXfs>
  <cellXfs count="123">
    <xf numFmtId="0" fontId="0" fillId="0" borderId="0" xfId="0"/>
    <xf numFmtId="0" fontId="3" fillId="0" borderId="0" xfId="0" applyFont="1"/>
    <xf numFmtId="0" fontId="0" fillId="0" borderId="0" xfId="0" applyAlignment="1" applyProtection="1">
      <alignment vertical="center"/>
      <protection locked="0"/>
    </xf>
    <xf numFmtId="0" fontId="8" fillId="0" borderId="0" xfId="0" applyFont="1" applyAlignment="1">
      <alignment horizontal="left" vertical="center" indent="1"/>
    </xf>
    <xf numFmtId="0" fontId="0" fillId="0" borderId="0" xfId="0" applyAlignment="1">
      <alignment horizontal="center"/>
    </xf>
    <xf numFmtId="0" fontId="4" fillId="4" borderId="1" xfId="0" applyFont="1" applyFill="1" applyBorder="1" applyAlignment="1">
      <alignment horizontal="center"/>
    </xf>
    <xf numFmtId="0" fontId="4" fillId="4" borderId="1" xfId="0" applyFont="1" applyFill="1" applyBorder="1" applyAlignment="1">
      <alignment wrapText="1"/>
    </xf>
    <xf numFmtId="0" fontId="3" fillId="0" borderId="0" xfId="0" applyFont="1" applyAlignment="1" applyProtection="1">
      <alignment horizontal="center"/>
      <protection locked="0"/>
    </xf>
    <xf numFmtId="0" fontId="4" fillId="4" borderId="1" xfId="0" applyFont="1" applyFill="1" applyBorder="1" applyAlignment="1">
      <alignment horizontal="center" vertical="center"/>
    </xf>
    <xf numFmtId="0" fontId="5" fillId="4" borderId="1" xfId="0" applyFont="1" applyFill="1" applyBorder="1" applyAlignment="1">
      <alignment vertical="center" wrapText="1"/>
    </xf>
    <xf numFmtId="0" fontId="3" fillId="0" borderId="0" xfId="0" applyFont="1" applyAlignment="1">
      <alignment horizont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xf numFmtId="0" fontId="3" fillId="0" borderId="1" xfId="0" applyFont="1" applyBorder="1" applyAlignment="1">
      <alignment horizontal="center"/>
    </xf>
    <xf numFmtId="0" fontId="12" fillId="0" borderId="1" xfId="0" applyFont="1" applyBorder="1" applyAlignment="1">
      <alignment horizontal="center" vertical="center"/>
    </xf>
    <xf numFmtId="0" fontId="12" fillId="0" borderId="1" xfId="0" applyFont="1" applyBorder="1"/>
    <xf numFmtId="0" fontId="12" fillId="0" borderId="1" xfId="0" applyFont="1" applyBorder="1" applyAlignment="1">
      <alignment horizontal="center"/>
    </xf>
    <xf numFmtId="0" fontId="12" fillId="0" borderId="1" xfId="0" applyFont="1" applyBorder="1" applyAlignment="1">
      <alignment horizontal="center" vertical="center" wrapText="1"/>
    </xf>
    <xf numFmtId="0" fontId="12" fillId="0" borderId="1" xfId="0" applyFont="1" applyBorder="1" applyAlignment="1">
      <alignment wrapText="1"/>
    </xf>
    <xf numFmtId="0" fontId="12" fillId="0" borderId="1" xfId="0" applyFont="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wrapText="1"/>
    </xf>
    <xf numFmtId="0" fontId="12" fillId="0" borderId="1" xfId="0" applyFont="1" applyFill="1" applyBorder="1" applyAlignment="1">
      <alignment horizontal="center"/>
    </xf>
    <xf numFmtId="1" fontId="12" fillId="0" borderId="1" xfId="0" applyNumberFormat="1" applyFont="1" applyBorder="1" applyAlignment="1" applyProtection="1">
      <alignment horizontal="center" vertical="center" wrapText="1"/>
      <protection locked="0"/>
    </xf>
    <xf numFmtId="0" fontId="12" fillId="4" borderId="1" xfId="0" applyFont="1" applyFill="1" applyBorder="1" applyAlignment="1">
      <alignment horizontal="center"/>
    </xf>
    <xf numFmtId="0" fontId="12" fillId="4" borderId="1" xfId="0" applyFont="1" applyFill="1" applyBorder="1" applyAlignment="1">
      <alignment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2" fillId="4" borderId="1" xfId="0" applyFont="1" applyFill="1" applyBorder="1" applyAlignment="1">
      <alignment horizontal="left" vertical="top" wrapText="1"/>
    </xf>
    <xf numFmtId="0" fontId="12" fillId="4" borderId="1" xfId="0" applyFont="1" applyFill="1" applyBorder="1" applyAlignment="1">
      <alignment vertical="center" wrapText="1"/>
    </xf>
    <xf numFmtId="0" fontId="12" fillId="4" borderId="1" xfId="0" applyFont="1" applyFill="1" applyBorder="1"/>
    <xf numFmtId="0" fontId="14" fillId="5" borderId="1" xfId="0" applyFont="1" applyFill="1" applyBorder="1" applyAlignment="1">
      <alignment horizontal="center"/>
    </xf>
    <xf numFmtId="0" fontId="13" fillId="5" borderId="1" xfId="0" applyFont="1" applyFill="1" applyBorder="1"/>
    <xf numFmtId="0" fontId="14" fillId="5" borderId="1" xfId="0" applyFont="1" applyFill="1" applyBorder="1" applyAlignment="1">
      <alignment horizontal="center" vertical="center"/>
    </xf>
    <xf numFmtId="0" fontId="13" fillId="5" borderId="1" xfId="0" applyFont="1" applyFill="1" applyBorder="1" applyAlignment="1">
      <alignment wrapText="1"/>
    </xf>
    <xf numFmtId="0" fontId="14" fillId="5" borderId="1" xfId="0" applyFont="1" applyFill="1" applyBorder="1" applyAlignment="1">
      <alignment horizontal="center" vertical="center" wrapText="1"/>
    </xf>
    <xf numFmtId="0" fontId="13" fillId="5" borderId="1" xfId="0" applyFont="1" applyFill="1" applyBorder="1" applyAlignment="1">
      <alignment horizontal="left" vertical="center"/>
    </xf>
    <xf numFmtId="0" fontId="14" fillId="5" borderId="1" xfId="0" applyFont="1" applyFill="1" applyBorder="1" applyAlignment="1">
      <alignment wrapText="1"/>
    </xf>
    <xf numFmtId="0" fontId="11" fillId="6" borderId="1" xfId="0" applyFont="1" applyFill="1" applyBorder="1" applyAlignment="1">
      <alignment wrapText="1"/>
    </xf>
    <xf numFmtId="0" fontId="12" fillId="6" borderId="1" xfId="0" applyFont="1" applyFill="1" applyBorder="1" applyAlignment="1">
      <alignment horizontal="center"/>
    </xf>
    <xf numFmtId="0" fontId="11" fillId="6" borderId="1" xfId="0" applyFont="1" applyFill="1" applyBorder="1" applyAlignment="1">
      <alignment horizontal="center" vertical="center" wrapText="1"/>
    </xf>
    <xf numFmtId="0" fontId="11" fillId="6" borderId="1" xfId="0" applyFont="1" applyFill="1" applyBorder="1" applyAlignment="1">
      <alignment vertical="center" wrapText="1"/>
    </xf>
    <xf numFmtId="0" fontId="11" fillId="6" borderId="1" xfId="0" applyFont="1" applyFill="1" applyBorder="1"/>
    <xf numFmtId="0" fontId="11" fillId="6" borderId="1" xfId="0" applyFont="1" applyFill="1" applyBorder="1" applyAlignment="1">
      <alignment horizontal="center" vertical="center"/>
    </xf>
    <xf numFmtId="0" fontId="12" fillId="7" borderId="1" xfId="0" applyFont="1" applyFill="1" applyBorder="1" applyAlignment="1">
      <alignment horizontal="center" vertical="center"/>
    </xf>
    <xf numFmtId="0" fontId="12" fillId="8" borderId="1" xfId="0" applyFont="1" applyFill="1" applyBorder="1" applyAlignment="1">
      <alignment horizontal="center"/>
    </xf>
    <xf numFmtId="0" fontId="12" fillId="6" borderId="1" xfId="0" applyFont="1" applyFill="1" applyBorder="1" applyAlignment="1">
      <alignment horizontal="center" vertical="center" wrapText="1"/>
    </xf>
    <xf numFmtId="0" fontId="14" fillId="5" borderId="1" xfId="0" applyFont="1" applyFill="1" applyBorder="1" applyAlignment="1">
      <alignment vertical="center" wrapText="1"/>
    </xf>
    <xf numFmtId="0" fontId="13" fillId="5" borderId="1" xfId="0" applyFont="1" applyFill="1" applyBorder="1" applyAlignment="1">
      <alignment horizontal="center" vertical="center" wrapText="1"/>
    </xf>
    <xf numFmtId="1" fontId="12" fillId="0" borderId="1" xfId="0" applyNumberFormat="1" applyFont="1" applyBorder="1" applyAlignment="1" applyProtection="1">
      <alignment horizontal="center" vertical="center"/>
      <protection locked="0"/>
    </xf>
    <xf numFmtId="0" fontId="3" fillId="6" borderId="1" xfId="0" applyFont="1" applyFill="1" applyBorder="1" applyAlignment="1">
      <alignment horizontal="center" vertical="center"/>
    </xf>
    <xf numFmtId="0" fontId="10" fillId="6" borderId="1" xfId="0" applyFont="1" applyFill="1" applyBorder="1" applyAlignment="1">
      <alignment vertical="center"/>
    </xf>
    <xf numFmtId="2" fontId="11" fillId="6" borderId="1" xfId="0" applyNumberFormat="1" applyFont="1" applyFill="1" applyBorder="1" applyAlignment="1">
      <alignment horizontal="center" vertical="center"/>
    </xf>
    <xf numFmtId="0" fontId="13" fillId="5" borderId="1" xfId="0" applyFont="1" applyFill="1" applyBorder="1" applyAlignment="1">
      <alignment vertical="center"/>
    </xf>
    <xf numFmtId="2" fontId="14" fillId="5" borderId="1" xfId="0" applyNumberFormat="1" applyFont="1" applyFill="1" applyBorder="1" applyAlignment="1">
      <alignment horizontal="center" vertical="center"/>
    </xf>
    <xf numFmtId="2" fontId="13" fillId="5" borderId="1" xfId="0" applyNumberFormat="1" applyFont="1" applyFill="1" applyBorder="1" applyAlignment="1">
      <alignment horizontal="center" vertical="center" wrapText="1"/>
    </xf>
    <xf numFmtId="2" fontId="11" fillId="0" borderId="1" xfId="0" applyNumberFormat="1" applyFont="1" applyFill="1" applyBorder="1" applyAlignment="1">
      <alignment horizontal="center" vertical="center" wrapText="1"/>
    </xf>
    <xf numFmtId="2" fontId="12" fillId="0" borderId="1" xfId="0" applyNumberFormat="1" applyFont="1" applyBorder="1" applyAlignment="1">
      <alignment horizontal="center" vertical="center"/>
    </xf>
    <xf numFmtId="2" fontId="3" fillId="0" borderId="1" xfId="0" applyNumberFormat="1" applyFont="1" applyBorder="1" applyAlignment="1">
      <alignment horizontal="center" vertical="center"/>
    </xf>
    <xf numFmtId="0" fontId="0" fillId="0" borderId="0" xfId="0" applyAlignment="1">
      <alignment vertical="center"/>
    </xf>
    <xf numFmtId="2" fontId="12"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0" fontId="12" fillId="6" borderId="1" xfId="0" applyFont="1" applyFill="1" applyBorder="1" applyAlignment="1">
      <alignment horizontal="center" vertical="center"/>
    </xf>
    <xf numFmtId="0" fontId="11" fillId="10" borderId="1" xfId="0" applyFont="1" applyFill="1" applyBorder="1" applyAlignment="1">
      <alignment horizontal="center" vertical="center"/>
    </xf>
    <xf numFmtId="0" fontId="13" fillId="5" borderId="1" xfId="0" applyFont="1" applyFill="1" applyBorder="1" applyAlignment="1">
      <alignment horizontal="center"/>
    </xf>
    <xf numFmtId="10" fontId="13" fillId="5" borderId="1" xfId="0" applyNumberFormat="1" applyFont="1" applyFill="1" applyBorder="1" applyAlignment="1">
      <alignment horizontal="center" vertical="center"/>
    </xf>
    <xf numFmtId="0" fontId="16" fillId="12" borderId="1" xfId="0" applyFont="1" applyFill="1" applyBorder="1" applyAlignment="1">
      <alignment horizontal="center" vertical="center" wrapText="1"/>
    </xf>
    <xf numFmtId="0" fontId="17" fillId="13" borderId="1" xfId="0" applyFont="1" applyFill="1" applyBorder="1" applyAlignment="1">
      <alignment horizontal="center" vertical="top"/>
    </xf>
    <xf numFmtId="0" fontId="15" fillId="4" borderId="1" xfId="0" applyFont="1" applyFill="1" applyBorder="1"/>
    <xf numFmtId="0" fontId="5" fillId="4" borderId="1" xfId="0" applyFont="1" applyFill="1" applyBorder="1"/>
    <xf numFmtId="0" fontId="16" fillId="4" borderId="1" xfId="0" applyFont="1" applyFill="1" applyBorder="1"/>
    <xf numFmtId="0" fontId="4" fillId="4" borderId="1" xfId="0" applyFont="1" applyFill="1" applyBorder="1"/>
    <xf numFmtId="0" fontId="16" fillId="4" borderId="1" xfId="0" applyFont="1" applyFill="1" applyBorder="1" applyAlignment="1">
      <alignment wrapText="1"/>
    </xf>
    <xf numFmtId="0" fontId="3" fillId="0" borderId="0" xfId="0" applyFont="1" applyAlignment="1">
      <alignment wrapText="1"/>
    </xf>
    <xf numFmtId="0" fontId="3" fillId="0" borderId="1" xfId="0"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5" fillId="0" borderId="1" xfId="0" applyFont="1" applyBorder="1" applyAlignment="1" applyProtection="1">
      <alignment horizontal="center" vertical="center" wrapText="1"/>
      <protection locked="0"/>
    </xf>
    <xf numFmtId="0" fontId="6" fillId="0" borderId="0" xfId="0" applyFont="1" applyAlignment="1">
      <alignment horizontal="center" vertical="center" wrapText="1"/>
    </xf>
    <xf numFmtId="0" fontId="7" fillId="0" borderId="0" xfId="0" applyFont="1" applyAlignment="1">
      <alignment horizontal="center" vertical="center"/>
    </xf>
    <xf numFmtId="2" fontId="12" fillId="0" borderId="1" xfId="0" applyNumberFormat="1" applyFont="1" applyBorder="1" applyAlignment="1" applyProtection="1">
      <alignment horizontal="center" vertical="center" wrapText="1"/>
      <protection locked="0"/>
    </xf>
    <xf numFmtId="2" fontId="12" fillId="0" borderId="1" xfId="0" applyNumberFormat="1" applyFont="1" applyBorder="1" applyAlignment="1" applyProtection="1">
      <alignment horizontal="center" vertical="center"/>
      <protection locked="0"/>
    </xf>
    <xf numFmtId="0" fontId="15" fillId="9" borderId="1" xfId="0" applyFont="1" applyFill="1" applyBorder="1" applyAlignment="1">
      <alignment horizontal="center" vertical="center" wrapText="1"/>
    </xf>
    <xf numFmtId="17" fontId="3"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15" fillId="9" borderId="5" xfId="0" applyFont="1" applyFill="1" applyBorder="1" applyAlignment="1" applyProtection="1">
      <alignment horizontal="center" vertical="center" wrapText="1"/>
    </xf>
    <xf numFmtId="0" fontId="0" fillId="14" borderId="0" xfId="0" applyFill="1"/>
    <xf numFmtId="0" fontId="19" fillId="15" borderId="2" xfId="0" applyFont="1" applyFill="1" applyBorder="1" applyAlignment="1">
      <alignment horizontal="center" vertical="center" wrapText="1"/>
    </xf>
    <xf numFmtId="0" fontId="19" fillId="15" borderId="3" xfId="0" applyFont="1" applyFill="1" applyBorder="1" applyAlignment="1">
      <alignment horizontal="center" vertical="center" wrapText="1"/>
    </xf>
    <xf numFmtId="0" fontId="19" fillId="15" borderId="4"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6"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5" fillId="0" borderId="1" xfId="0" applyFont="1" applyBorder="1" applyAlignment="1" applyProtection="1">
      <alignment horizontal="center" vertical="center"/>
      <protection locked="0"/>
    </xf>
    <xf numFmtId="0" fontId="5" fillId="4" borderId="1" xfId="0" applyFont="1" applyFill="1" applyBorder="1" applyAlignment="1" applyProtection="1">
      <alignment horizontal="center" vertical="center"/>
    </xf>
    <xf numFmtId="0" fontId="12" fillId="7" borderId="2" xfId="0" applyFont="1" applyFill="1" applyBorder="1" applyAlignment="1">
      <alignment horizontal="left" vertical="center" wrapText="1"/>
    </xf>
    <xf numFmtId="0" fontId="12" fillId="7" borderId="3" xfId="0" applyFont="1" applyFill="1" applyBorder="1" applyAlignment="1">
      <alignment horizontal="left" vertical="center" wrapText="1"/>
    </xf>
    <xf numFmtId="0" fontId="12" fillId="7" borderId="4" xfId="0" applyFont="1" applyFill="1" applyBorder="1" applyAlignment="1">
      <alignment horizontal="left" vertical="center" wrapText="1"/>
    </xf>
    <xf numFmtId="0" fontId="12" fillId="8" borderId="2" xfId="0" applyFont="1" applyFill="1" applyBorder="1" applyAlignment="1">
      <alignment horizontal="left" wrapText="1"/>
    </xf>
    <xf numFmtId="0" fontId="12" fillId="8" borderId="3" xfId="0" applyFont="1" applyFill="1" applyBorder="1" applyAlignment="1">
      <alignment horizontal="left" wrapText="1"/>
    </xf>
    <xf numFmtId="0" fontId="12" fillId="8" borderId="4" xfId="0" applyFont="1" applyFill="1" applyBorder="1" applyAlignment="1">
      <alignment horizontal="left" wrapText="1"/>
    </xf>
    <xf numFmtId="0" fontId="15" fillId="9" borderId="5" xfId="0" applyFont="1" applyFill="1" applyBorder="1" applyAlignment="1" applyProtection="1">
      <alignment horizontal="center" vertical="center" wrapText="1"/>
    </xf>
    <xf numFmtId="0" fontId="15" fillId="9" borderId="6" xfId="0" applyFont="1" applyFill="1" applyBorder="1" applyAlignment="1" applyProtection="1">
      <alignment horizontal="center" vertical="center" wrapText="1"/>
    </xf>
    <xf numFmtId="0" fontId="15" fillId="9" borderId="1" xfId="0" applyFont="1" applyFill="1" applyBorder="1" applyAlignment="1" applyProtection="1">
      <alignment horizontal="center" vertical="center" wrapText="1"/>
    </xf>
    <xf numFmtId="0" fontId="15" fillId="9" borderId="3" xfId="0" applyFont="1" applyFill="1" applyBorder="1" applyAlignment="1" applyProtection="1">
      <alignment horizontal="center" vertical="center" wrapText="1"/>
    </xf>
    <xf numFmtId="0" fontId="15" fillId="9" borderId="4" xfId="0" applyFont="1" applyFill="1" applyBorder="1" applyAlignment="1" applyProtection="1">
      <alignment horizontal="center" vertical="center" wrapText="1"/>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horizontal="center" vertical="center"/>
    </xf>
    <xf numFmtId="1" fontId="12" fillId="3" borderId="1" xfId="0" applyNumberFormat="1" applyFont="1" applyFill="1" applyBorder="1" applyAlignment="1" applyProtection="1">
      <alignment horizontal="center" vertical="center" wrapText="1"/>
      <protection locked="0"/>
    </xf>
    <xf numFmtId="1" fontId="12" fillId="3" borderId="1" xfId="0" applyNumberFormat="1" applyFont="1" applyFill="1" applyBorder="1" applyAlignment="1" applyProtection="1">
      <alignment horizontal="center" vertical="center"/>
      <protection locked="0"/>
    </xf>
    <xf numFmtId="0" fontId="0" fillId="3" borderId="0" xfId="0" applyFill="1"/>
    <xf numFmtId="0" fontId="12" fillId="3" borderId="1" xfId="0" applyFont="1" applyFill="1" applyBorder="1" applyAlignment="1">
      <alignment horizontal="left" vertical="center"/>
    </xf>
    <xf numFmtId="0" fontId="4" fillId="7" borderId="1" xfId="0" applyFont="1" applyFill="1" applyBorder="1" applyAlignment="1">
      <alignment horizontal="center"/>
    </xf>
    <xf numFmtId="0" fontId="4" fillId="7" borderId="1" xfId="0" applyFont="1" applyFill="1" applyBorder="1" applyAlignment="1">
      <alignment wrapText="1"/>
    </xf>
    <xf numFmtId="0" fontId="5" fillId="0" borderId="1" xfId="0" applyFont="1" applyBorder="1" applyAlignment="1" applyProtection="1">
      <alignment horizontal="center" vertical="top"/>
      <protection locked="0"/>
    </xf>
  </cellXfs>
  <cellStyles count="2">
    <cellStyle name="Currency 2" xfId="1" xr:uid="{00000000-0005-0000-0000-000000000000}"/>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84740745262"/>
        </patternFill>
      </fill>
    </dxf>
  </dxfs>
  <tableStyles count="0" defaultTableStyle="TableStyleMedium2" defaultPivotStyle="PivotStyleLight16"/>
  <colors>
    <mruColors>
      <color rgb="FFEEECE1"/>
      <color rgb="FFDCD8C2"/>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50800</xdr:colOff>
          <xdr:row>4</xdr:row>
          <xdr:rowOff>323850</xdr:rowOff>
        </xdr:from>
        <xdr:to>
          <xdr:col>0</xdr:col>
          <xdr:colOff>514350</xdr:colOff>
          <xdr:row>6</xdr:row>
          <xdr:rowOff>203200</xdr:rowOff>
        </xdr:to>
        <xdr:sp macro="" textlink="">
          <xdr:nvSpPr>
            <xdr:cNvPr id="1025" name="Check Box 1"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FFFFF" mc:Ignorable="a14" a14:legacySpreadsheetColorIndex="65"/>
            </a:solidFill>
            <a:ln w="12700">
              <a:solidFill>
                <a:srgbClr val="FF6600" mc:Ignorable="a14" a14:legacySpreadsheetColorIndex="53"/>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zoomScale="75" workbookViewId="0">
      <selection activeCell="B14" sqref="B14"/>
    </sheetView>
  </sheetViews>
  <sheetFormatPr defaultRowHeight="14.5" x14ac:dyDescent="0.35"/>
  <cols>
    <col min="1" max="1" width="11.7265625" style="4" customWidth="1"/>
    <col min="2" max="2" width="73.1796875" bestFit="1" customWidth="1"/>
    <col min="3" max="3" width="16.7265625" style="4" customWidth="1"/>
  </cols>
  <sheetData>
    <row r="1" spans="1:4" ht="17.5" x14ac:dyDescent="0.35">
      <c r="A1" s="88" t="s">
        <v>112</v>
      </c>
      <c r="B1" s="89"/>
      <c r="C1" s="90"/>
    </row>
    <row r="2" spans="1:4" ht="15" x14ac:dyDescent="0.35">
      <c r="A2" s="67" t="s">
        <v>89</v>
      </c>
      <c r="B2" s="67" t="s">
        <v>90</v>
      </c>
      <c r="C2" s="67" t="s">
        <v>91</v>
      </c>
    </row>
    <row r="3" spans="1:4" ht="15.5" x14ac:dyDescent="0.35">
      <c r="A3" s="68">
        <v>1</v>
      </c>
      <c r="B3" s="68" t="s">
        <v>92</v>
      </c>
      <c r="C3" s="68">
        <v>10</v>
      </c>
    </row>
    <row r="4" spans="1:4" ht="15.5" x14ac:dyDescent="0.35">
      <c r="A4" s="68">
        <v>2</v>
      </c>
      <c r="B4" s="68" t="s">
        <v>93</v>
      </c>
      <c r="C4" s="68">
        <v>10</v>
      </c>
    </row>
    <row r="5" spans="1:4" ht="15.5" x14ac:dyDescent="0.35">
      <c r="A5" s="68">
        <v>3</v>
      </c>
      <c r="B5" s="68" t="s">
        <v>96</v>
      </c>
      <c r="C5" s="68">
        <v>10</v>
      </c>
    </row>
    <row r="6" spans="1:4" ht="15.5" x14ac:dyDescent="0.35">
      <c r="A6" s="68">
        <v>4</v>
      </c>
      <c r="B6" s="68" t="s">
        <v>97</v>
      </c>
      <c r="C6" s="68">
        <v>10</v>
      </c>
    </row>
    <row r="7" spans="1:4" ht="15.5" x14ac:dyDescent="0.35">
      <c r="A7" s="68">
        <v>5</v>
      </c>
      <c r="B7" s="68" t="s">
        <v>98</v>
      </c>
      <c r="C7" s="68">
        <v>6</v>
      </c>
    </row>
    <row r="8" spans="1:4" ht="15.5" x14ac:dyDescent="0.35">
      <c r="A8" s="68">
        <v>6</v>
      </c>
      <c r="B8" s="68" t="s">
        <v>102</v>
      </c>
      <c r="C8" s="68">
        <v>4</v>
      </c>
      <c r="D8" s="87"/>
    </row>
    <row r="9" spans="1:4" ht="15" x14ac:dyDescent="0.35">
      <c r="A9" s="91" t="s">
        <v>94</v>
      </c>
      <c r="B9" s="91"/>
      <c r="C9" s="67">
        <f>SUM(C3:C8)</f>
        <v>50</v>
      </c>
    </row>
  </sheetData>
  <mergeCells count="2">
    <mergeCell ref="A1:C1"/>
    <mergeCell ref="A9:B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
  <sheetViews>
    <sheetView zoomScale="55" workbookViewId="0">
      <selection activeCell="A2" sqref="A2:C2"/>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92" t="s">
        <v>105</v>
      </c>
      <c r="B1" s="92"/>
      <c r="C1" s="92"/>
    </row>
    <row r="2" spans="1:4" ht="20" x14ac:dyDescent="0.4">
      <c r="A2" s="93" t="s">
        <v>99</v>
      </c>
      <c r="B2" s="94"/>
      <c r="C2" s="95"/>
    </row>
    <row r="3" spans="1:4" ht="17.5" x14ac:dyDescent="0.35">
      <c r="A3" s="96" t="s">
        <v>45</v>
      </c>
      <c r="B3" s="96"/>
      <c r="C3" s="96"/>
      <c r="D3" s="1"/>
    </row>
    <row r="4" spans="1:4" ht="31" x14ac:dyDescent="0.35">
      <c r="A4" s="8">
        <v>1</v>
      </c>
      <c r="B4" s="9" t="s">
        <v>44</v>
      </c>
      <c r="C4" s="84" t="s">
        <v>104</v>
      </c>
    </row>
    <row r="5" spans="1:4" ht="31" x14ac:dyDescent="0.35">
      <c r="A5" s="8">
        <v>2</v>
      </c>
      <c r="B5" s="9" t="s">
        <v>52</v>
      </c>
      <c r="C5" s="85" t="s">
        <v>103</v>
      </c>
    </row>
    <row r="6" spans="1:4" ht="15.5" x14ac:dyDescent="0.35">
      <c r="A6" s="97"/>
      <c r="B6" s="98"/>
      <c r="C6" s="99"/>
    </row>
    <row r="7" spans="1:4" ht="49.5" customHeight="1" x14ac:dyDescent="0.35">
      <c r="A7" s="2" t="b">
        <v>0</v>
      </c>
      <c r="B7" s="78" t="s">
        <v>0</v>
      </c>
    </row>
    <row r="8" spans="1:4" x14ac:dyDescent="0.35">
      <c r="B8" s="79" t="str">
        <f>IF(A7,"I Agree","Please Tick the Checkbox")</f>
        <v>Please Tick the Checkbox</v>
      </c>
    </row>
    <row r="9" spans="1:4" x14ac:dyDescent="0.35">
      <c r="B9" s="3"/>
    </row>
    <row r="10" spans="1:4" x14ac:dyDescent="0.35">
      <c r="B10" s="3"/>
    </row>
    <row r="13" spans="1:4" x14ac:dyDescent="0.35">
      <c r="B13" s="4"/>
    </row>
  </sheetData>
  <mergeCells count="4">
    <mergeCell ref="A1:C1"/>
    <mergeCell ref="A2:C2"/>
    <mergeCell ref="A3:C3"/>
    <mergeCell ref="A6:C6"/>
  </mergeCells>
  <conditionalFormatting sqref="B8">
    <cfRule type="containsText" dxfId="3" priority="1" operator="containsText" text="I Agree">
      <formula>NOT(ISERROR(SEARCH("I Agree",B8)))</formula>
    </cfRule>
    <cfRule type="containsText" dxfId="2" priority="2" operator="containsText" text="I Agree">
      <formula>NOT(ISERROR(SEARCH("I Agree",B8)))</formula>
    </cfRule>
    <cfRule type="containsText" dxfId="1" priority="3" operator="containsText" text="Please Tick the Checkbox">
      <formula>NOT(ISERROR(SEARCH("Please Tick the Checkbox",B8)))</formula>
    </cfRule>
    <cfRule type="containsText" dxfId="0" priority="4" operator="containsText" text="I Agree">
      <formula>NOT(ISERROR(SEARCH("I Agree",B8)))</formula>
    </cfRule>
  </conditionalFormatting>
  <dataValidations count="1">
    <dataValidation type="list" allowBlank="1" showInputMessage="1" showErrorMessage="1" sqref="C4:C5"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50800</xdr:colOff>
                    <xdr:row>4</xdr:row>
                    <xdr:rowOff>323850</xdr:rowOff>
                  </from>
                  <to>
                    <xdr:col>0</xdr:col>
                    <xdr:colOff>514350</xdr:colOff>
                    <xdr:row>6</xdr:row>
                    <xdr:rowOff>203200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
  <sheetViews>
    <sheetView zoomScale="67" workbookViewId="0">
      <selection activeCell="A24" sqref="A24"/>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92" t="s">
        <v>105</v>
      </c>
      <c r="B1" s="92"/>
      <c r="C1" s="92"/>
      <c r="D1" s="92"/>
      <c r="E1" s="92"/>
      <c r="F1" s="92"/>
    </row>
    <row r="2" spans="1:6" ht="17.5" x14ac:dyDescent="0.35">
      <c r="A2" s="96" t="s">
        <v>101</v>
      </c>
      <c r="B2" s="96"/>
      <c r="C2" s="96"/>
      <c r="D2" s="96"/>
      <c r="E2" s="96"/>
      <c r="F2" s="96"/>
    </row>
    <row r="3" spans="1:6" ht="15.75" customHeight="1" x14ac:dyDescent="0.35">
      <c r="A3" s="5">
        <v>1</v>
      </c>
      <c r="B3" s="69" t="s">
        <v>82</v>
      </c>
      <c r="C3" s="101"/>
      <c r="D3" s="101"/>
      <c r="E3" s="101"/>
      <c r="F3" s="101"/>
    </row>
    <row r="4" spans="1:6" ht="15.5" x14ac:dyDescent="0.35">
      <c r="A4" s="5">
        <v>1.1000000000000001</v>
      </c>
      <c r="B4" s="70" t="s">
        <v>75</v>
      </c>
      <c r="C4" s="100"/>
      <c r="D4" s="100"/>
      <c r="E4" s="100"/>
      <c r="F4" s="100"/>
    </row>
    <row r="5" spans="1:6" ht="15.5" x14ac:dyDescent="0.35">
      <c r="A5" s="5">
        <v>1.2</v>
      </c>
      <c r="B5" s="70" t="s">
        <v>83</v>
      </c>
      <c r="C5" s="100"/>
      <c r="D5" s="100"/>
      <c r="E5" s="100"/>
      <c r="F5" s="100"/>
    </row>
    <row r="6" spans="1:6" ht="15.5" x14ac:dyDescent="0.35">
      <c r="A6" s="5">
        <v>1.3</v>
      </c>
      <c r="B6" s="70" t="s">
        <v>76</v>
      </c>
      <c r="C6" s="100"/>
      <c r="D6" s="100"/>
      <c r="E6" s="100"/>
      <c r="F6" s="100"/>
    </row>
    <row r="7" spans="1:6" ht="15.5" x14ac:dyDescent="0.35">
      <c r="A7" s="5">
        <v>1.4</v>
      </c>
      <c r="B7" s="70" t="s">
        <v>77</v>
      </c>
      <c r="C7" s="100"/>
      <c r="D7" s="100"/>
      <c r="E7" s="100"/>
      <c r="F7" s="100"/>
    </row>
    <row r="8" spans="1:6" ht="15.5" x14ac:dyDescent="0.35">
      <c r="A8" s="5">
        <v>2</v>
      </c>
      <c r="B8" s="71" t="s">
        <v>100</v>
      </c>
      <c r="C8" s="101"/>
      <c r="D8" s="101"/>
      <c r="E8" s="101"/>
      <c r="F8" s="101"/>
    </row>
    <row r="9" spans="1:6" ht="15.5" x14ac:dyDescent="0.35">
      <c r="A9" s="5">
        <v>2.1</v>
      </c>
      <c r="B9" s="72" t="s">
        <v>75</v>
      </c>
      <c r="C9" s="100"/>
      <c r="D9" s="100"/>
      <c r="E9" s="100"/>
      <c r="F9" s="100"/>
    </row>
    <row r="10" spans="1:6" ht="15.5" x14ac:dyDescent="0.35">
      <c r="A10" s="5">
        <v>2.2000000000000002</v>
      </c>
      <c r="B10" s="72" t="s">
        <v>78</v>
      </c>
      <c r="C10" s="100"/>
      <c r="D10" s="100"/>
      <c r="E10" s="100"/>
      <c r="F10" s="100"/>
    </row>
    <row r="11" spans="1:6" ht="15.5" x14ac:dyDescent="0.35">
      <c r="A11" s="5">
        <v>2.2999999999999998</v>
      </c>
      <c r="B11" s="6" t="s">
        <v>79</v>
      </c>
      <c r="C11" s="100"/>
      <c r="D11" s="100"/>
      <c r="E11" s="100"/>
      <c r="F11" s="100"/>
    </row>
    <row r="12" spans="1:6" ht="15.5" x14ac:dyDescent="0.35">
      <c r="A12" s="5">
        <v>2.4</v>
      </c>
      <c r="B12" s="6" t="s">
        <v>80</v>
      </c>
      <c r="C12" s="100"/>
      <c r="D12" s="100"/>
      <c r="E12" s="100"/>
      <c r="F12" s="100"/>
    </row>
    <row r="13" spans="1:6" ht="15.5" x14ac:dyDescent="0.35">
      <c r="A13" s="5">
        <v>3</v>
      </c>
      <c r="B13" s="71" t="s">
        <v>81</v>
      </c>
      <c r="C13" s="101"/>
      <c r="D13" s="101"/>
      <c r="E13" s="101"/>
      <c r="F13" s="101"/>
    </row>
    <row r="14" spans="1:6" ht="15.5" x14ac:dyDescent="0.35">
      <c r="A14" s="5">
        <v>3.1</v>
      </c>
      <c r="B14" s="6" t="s">
        <v>75</v>
      </c>
      <c r="C14" s="100"/>
      <c r="D14" s="100"/>
      <c r="E14" s="100"/>
      <c r="F14" s="100"/>
    </row>
    <row r="15" spans="1:6" ht="15.5" x14ac:dyDescent="0.35">
      <c r="A15" s="5">
        <v>3.2</v>
      </c>
      <c r="B15" s="6" t="s">
        <v>78</v>
      </c>
      <c r="C15" s="100"/>
      <c r="D15" s="100"/>
      <c r="E15" s="100"/>
      <c r="F15" s="100"/>
    </row>
    <row r="16" spans="1:6" ht="15.5" x14ac:dyDescent="0.35">
      <c r="A16" s="5">
        <v>3.3</v>
      </c>
      <c r="B16" s="6" t="s">
        <v>79</v>
      </c>
      <c r="C16" s="100"/>
      <c r="D16" s="100"/>
      <c r="E16" s="100"/>
      <c r="F16" s="100"/>
    </row>
    <row r="17" spans="1:6" ht="15.5" x14ac:dyDescent="0.35">
      <c r="A17" s="5">
        <v>3.4</v>
      </c>
      <c r="B17" s="6" t="s">
        <v>80</v>
      </c>
      <c r="C17" s="100"/>
      <c r="D17" s="100"/>
      <c r="E17" s="100"/>
      <c r="F17" s="100"/>
    </row>
    <row r="18" spans="1:6" ht="15.5" x14ac:dyDescent="0.35">
      <c r="A18" s="5">
        <v>4</v>
      </c>
      <c r="B18" s="73" t="s">
        <v>95</v>
      </c>
      <c r="C18" s="101"/>
      <c r="D18" s="101"/>
      <c r="E18" s="101"/>
      <c r="F18" s="101"/>
    </row>
    <row r="19" spans="1:6" ht="15.5" x14ac:dyDescent="0.35">
      <c r="A19" s="5">
        <v>4.0999999999999996</v>
      </c>
      <c r="B19" s="6" t="s">
        <v>75</v>
      </c>
      <c r="C19" s="100"/>
      <c r="D19" s="100"/>
      <c r="E19" s="100"/>
      <c r="F19" s="100"/>
    </row>
    <row r="20" spans="1:6" ht="15.5" x14ac:dyDescent="0.35">
      <c r="A20" s="5">
        <v>4.2</v>
      </c>
      <c r="B20" s="6" t="s">
        <v>78</v>
      </c>
      <c r="C20" s="100"/>
      <c r="D20" s="100"/>
      <c r="E20" s="100"/>
      <c r="F20" s="100"/>
    </row>
    <row r="21" spans="1:6" ht="15.5" x14ac:dyDescent="0.35">
      <c r="A21" s="5">
        <v>4.3</v>
      </c>
      <c r="B21" s="6" t="s">
        <v>79</v>
      </c>
      <c r="C21" s="100"/>
      <c r="D21" s="100"/>
      <c r="E21" s="100"/>
      <c r="F21" s="100"/>
    </row>
    <row r="22" spans="1:6" ht="15.5" x14ac:dyDescent="0.35">
      <c r="A22" s="5">
        <v>4.4000000000000004</v>
      </c>
      <c r="B22" s="6" t="s">
        <v>80</v>
      </c>
      <c r="C22" s="100"/>
      <c r="D22" s="100"/>
      <c r="E22" s="100"/>
      <c r="F22" s="100"/>
    </row>
    <row r="23" spans="1:6" ht="15.5" x14ac:dyDescent="0.35">
      <c r="A23" s="120">
        <v>5</v>
      </c>
      <c r="B23" s="121" t="s">
        <v>113</v>
      </c>
      <c r="C23" s="122" t="s">
        <v>114</v>
      </c>
      <c r="D23" s="122"/>
      <c r="E23" s="122"/>
      <c r="F23" s="122"/>
    </row>
  </sheetData>
  <mergeCells count="23">
    <mergeCell ref="C23:F23"/>
    <mergeCell ref="C21:F21"/>
    <mergeCell ref="C22:F22"/>
    <mergeCell ref="C16:F16"/>
    <mergeCell ref="C17:F17"/>
    <mergeCell ref="C18:F18"/>
    <mergeCell ref="C19:F19"/>
    <mergeCell ref="C20:F20"/>
    <mergeCell ref="C11:F11"/>
    <mergeCell ref="C12:F12"/>
    <mergeCell ref="C13:F13"/>
    <mergeCell ref="C14:F14"/>
    <mergeCell ref="C15:F15"/>
    <mergeCell ref="C4:F4"/>
    <mergeCell ref="A1:F1"/>
    <mergeCell ref="A2:F2"/>
    <mergeCell ref="C3:F3"/>
    <mergeCell ref="C10:F10"/>
    <mergeCell ref="C5:F5"/>
    <mergeCell ref="C6:F6"/>
    <mergeCell ref="C7:F7"/>
    <mergeCell ref="C8:F8"/>
    <mergeCell ref="C9:F9"/>
  </mergeCells>
  <dataValidations count="1">
    <dataValidation type="list" allowBlank="1" showInputMessage="1" showErrorMessage="1" sqref="C23:F23" xr:uid="{4FF091AC-6D00-416E-B899-E37DAA3C98AC}">
      <formula1>"Select,Yes,No"</formula1>
    </dataValidation>
  </dataValidations>
  <pageMargins left="0.7" right="0.7" top="0.75" bottom="0.75" header="0.3" footer="0.3"/>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I73"/>
  <sheetViews>
    <sheetView tabSelected="1" zoomScale="58" zoomScaleNormal="70" workbookViewId="0">
      <selection activeCell="A35" sqref="A35"/>
    </sheetView>
  </sheetViews>
  <sheetFormatPr defaultRowHeight="14.5" x14ac:dyDescent="0.35"/>
  <cols>
    <col min="1" max="1" width="10" customWidth="1"/>
    <col min="2" max="2" width="91.453125" customWidth="1"/>
    <col min="3" max="3" width="41.1796875" customWidth="1"/>
    <col min="4" max="4" width="23" style="60" customWidth="1"/>
    <col min="5" max="5" width="19.1796875" style="60" customWidth="1"/>
    <col min="6" max="6" width="21.81640625" style="60" customWidth="1"/>
    <col min="7" max="7" width="22.453125" customWidth="1"/>
  </cols>
  <sheetData>
    <row r="1" spans="1:7" ht="20" x14ac:dyDescent="0.4">
      <c r="A1" s="92" t="s">
        <v>105</v>
      </c>
      <c r="B1" s="92"/>
      <c r="C1" s="92"/>
      <c r="D1" s="92"/>
      <c r="E1" s="92"/>
      <c r="F1" s="92"/>
      <c r="G1" s="7"/>
    </row>
    <row r="2" spans="1:7" ht="17.5" x14ac:dyDescent="0.35">
      <c r="A2" s="96" t="s">
        <v>101</v>
      </c>
      <c r="B2" s="96"/>
      <c r="C2" s="96"/>
      <c r="D2" s="96"/>
      <c r="E2" s="96"/>
      <c r="F2" s="96"/>
      <c r="G2" s="7"/>
    </row>
    <row r="3" spans="1:7" ht="15.75" customHeight="1" x14ac:dyDescent="0.35">
      <c r="A3" s="40">
        <v>1</v>
      </c>
      <c r="B3" s="39" t="s">
        <v>41</v>
      </c>
      <c r="C3" s="41" t="s">
        <v>2</v>
      </c>
      <c r="D3" s="53" t="s">
        <v>106</v>
      </c>
      <c r="E3" s="53" t="s">
        <v>107</v>
      </c>
      <c r="F3" s="53" t="s">
        <v>108</v>
      </c>
      <c r="G3" s="7"/>
    </row>
    <row r="4" spans="1:7" ht="15.75" customHeight="1" x14ac:dyDescent="0.35">
      <c r="A4" s="25">
        <v>1.1000000000000001</v>
      </c>
      <c r="B4" s="26" t="s">
        <v>40</v>
      </c>
      <c r="C4" s="27" t="s">
        <v>19</v>
      </c>
      <c r="D4" s="81"/>
      <c r="E4" s="80"/>
      <c r="F4" s="81"/>
    </row>
    <row r="5" spans="1:7" ht="15.75" customHeight="1" x14ac:dyDescent="0.35">
      <c r="A5" s="28">
        <v>1.2</v>
      </c>
      <c r="B5" s="29" t="s">
        <v>46</v>
      </c>
      <c r="C5" s="27" t="s">
        <v>19</v>
      </c>
      <c r="D5" s="80"/>
      <c r="E5" s="80"/>
      <c r="F5" s="81"/>
    </row>
    <row r="6" spans="1:7" ht="15.75" customHeight="1" x14ac:dyDescent="0.35">
      <c r="A6" s="25">
        <v>1.3</v>
      </c>
      <c r="B6" s="30" t="s">
        <v>47</v>
      </c>
      <c r="C6" s="27" t="s">
        <v>19</v>
      </c>
      <c r="D6" s="81"/>
      <c r="E6" s="80"/>
      <c r="F6" s="81"/>
    </row>
    <row r="7" spans="1:7" ht="15.75" customHeight="1" x14ac:dyDescent="0.35">
      <c r="A7" s="28">
        <v>1.4</v>
      </c>
      <c r="B7" s="30" t="s">
        <v>48</v>
      </c>
      <c r="C7" s="27" t="s">
        <v>19</v>
      </c>
      <c r="D7" s="80"/>
      <c r="E7" s="80"/>
      <c r="F7" s="81"/>
    </row>
    <row r="8" spans="1:7" ht="15.75" customHeight="1" x14ac:dyDescent="0.35">
      <c r="A8" s="25">
        <v>1.5</v>
      </c>
      <c r="B8" s="26" t="s">
        <v>39</v>
      </c>
      <c r="C8" s="27" t="s">
        <v>19</v>
      </c>
      <c r="D8" s="81"/>
      <c r="E8" s="80"/>
      <c r="F8" s="81"/>
    </row>
    <row r="9" spans="1:7" ht="15.75" customHeight="1" x14ac:dyDescent="0.35">
      <c r="A9" s="28">
        <v>1.6</v>
      </c>
      <c r="B9" s="26" t="s">
        <v>38</v>
      </c>
      <c r="C9" s="27" t="s">
        <v>19</v>
      </c>
      <c r="D9" s="81"/>
      <c r="E9" s="80"/>
      <c r="F9" s="81"/>
    </row>
    <row r="10" spans="1:7" ht="15.75" customHeight="1" x14ac:dyDescent="0.35">
      <c r="A10" s="25">
        <v>1.7</v>
      </c>
      <c r="B10" s="26" t="s">
        <v>37</v>
      </c>
      <c r="C10" s="27" t="s">
        <v>19</v>
      </c>
      <c r="D10" s="80"/>
      <c r="E10" s="80"/>
      <c r="F10" s="81"/>
    </row>
    <row r="11" spans="1:7" ht="15.75" customHeight="1" x14ac:dyDescent="0.35">
      <c r="A11" s="28">
        <v>1.8</v>
      </c>
      <c r="B11" s="26" t="s">
        <v>36</v>
      </c>
      <c r="C11" s="27" t="s">
        <v>19</v>
      </c>
      <c r="D11" s="80"/>
      <c r="E11" s="80"/>
      <c r="F11" s="81"/>
    </row>
    <row r="12" spans="1:7" ht="15.75" customHeight="1" x14ac:dyDescent="0.35">
      <c r="A12" s="25">
        <v>1.9</v>
      </c>
      <c r="B12" s="26" t="s">
        <v>35</v>
      </c>
      <c r="C12" s="27" t="s">
        <v>34</v>
      </c>
      <c r="D12" s="50"/>
      <c r="E12" s="24"/>
      <c r="F12" s="50"/>
    </row>
    <row r="13" spans="1:7" ht="15.75" customHeight="1" x14ac:dyDescent="0.35">
      <c r="A13" s="32"/>
      <c r="B13" s="35" t="s">
        <v>33</v>
      </c>
      <c r="C13" s="49" t="s">
        <v>32</v>
      </c>
      <c r="D13" s="56">
        <f>(D4+D5+D6+D7+D8+D9-D10-D11)/100000</f>
        <v>0</v>
      </c>
      <c r="E13" s="56">
        <f>(E4+E5+E6+E7+E8+E9-E10-E11)/100000</f>
        <v>0</v>
      </c>
      <c r="F13" s="56">
        <f>(F4+F5+F6+F7+F8+F9-F10-F11)/100000</f>
        <v>0</v>
      </c>
    </row>
    <row r="14" spans="1:7" ht="15.75" customHeight="1" x14ac:dyDescent="0.35">
      <c r="A14" s="23"/>
      <c r="B14" s="22"/>
      <c r="C14" s="21"/>
      <c r="D14" s="57"/>
      <c r="E14" s="57"/>
      <c r="F14" s="57"/>
    </row>
    <row r="15" spans="1:7" ht="15.75" customHeight="1" x14ac:dyDescent="0.35">
      <c r="A15" s="40">
        <v>2</v>
      </c>
      <c r="B15" s="39" t="s">
        <v>53</v>
      </c>
      <c r="C15" s="41" t="s">
        <v>2</v>
      </c>
      <c r="D15" s="53" t="s">
        <v>106</v>
      </c>
      <c r="E15" s="53" t="s">
        <v>107</v>
      </c>
      <c r="F15" s="53" t="s">
        <v>108</v>
      </c>
    </row>
    <row r="16" spans="1:7" ht="15.75" customHeight="1" x14ac:dyDescent="0.35">
      <c r="A16" s="32">
        <v>2.1</v>
      </c>
      <c r="B16" s="38" t="s">
        <v>31</v>
      </c>
      <c r="C16" s="36" t="s">
        <v>19</v>
      </c>
      <c r="D16" s="56"/>
      <c r="E16" s="56"/>
      <c r="F16" s="56"/>
    </row>
    <row r="17" spans="1:6" ht="15.75" customHeight="1" x14ac:dyDescent="0.35">
      <c r="A17" s="28">
        <v>2.2000000000000002</v>
      </c>
      <c r="B17" s="29" t="s">
        <v>30</v>
      </c>
      <c r="C17" s="27" t="s">
        <v>19</v>
      </c>
      <c r="D17" s="80"/>
      <c r="E17" s="80"/>
      <c r="F17" s="81"/>
    </row>
    <row r="18" spans="1:6" ht="15.75" customHeight="1" x14ac:dyDescent="0.35">
      <c r="A18" s="25">
        <v>2.2999999999999998</v>
      </c>
      <c r="B18" s="30" t="s">
        <v>29</v>
      </c>
      <c r="C18" s="27" t="s">
        <v>19</v>
      </c>
      <c r="D18" s="80"/>
      <c r="E18" s="80"/>
      <c r="F18" s="81"/>
    </row>
    <row r="19" spans="1:6" ht="15.75" customHeight="1" x14ac:dyDescent="0.35">
      <c r="A19" s="17"/>
      <c r="B19" s="20"/>
      <c r="C19" s="18"/>
      <c r="D19" s="61"/>
      <c r="E19" s="58"/>
      <c r="F19" s="58"/>
    </row>
    <row r="20" spans="1:6" ht="15.75" customHeight="1" x14ac:dyDescent="0.35">
      <c r="A20" s="40">
        <v>3</v>
      </c>
      <c r="B20" s="42" t="s">
        <v>49</v>
      </c>
      <c r="C20" s="41" t="s">
        <v>2</v>
      </c>
      <c r="D20" s="53" t="s">
        <v>106</v>
      </c>
      <c r="E20" s="53" t="s">
        <v>107</v>
      </c>
      <c r="F20" s="53" t="s">
        <v>108</v>
      </c>
    </row>
    <row r="21" spans="1:6" ht="15.75" customHeight="1" x14ac:dyDescent="0.35">
      <c r="A21" s="32">
        <v>3.1</v>
      </c>
      <c r="B21" s="48" t="s">
        <v>28</v>
      </c>
      <c r="C21" s="36" t="s">
        <v>1</v>
      </c>
      <c r="D21" s="56"/>
      <c r="E21" s="56"/>
      <c r="F21" s="56"/>
    </row>
    <row r="22" spans="1:6" ht="15.75" customHeight="1" x14ac:dyDescent="0.35">
      <c r="A22" s="25">
        <v>3.2</v>
      </c>
      <c r="B22" s="26" t="s">
        <v>27</v>
      </c>
      <c r="C22" s="27" t="s">
        <v>1</v>
      </c>
      <c r="D22" s="80"/>
      <c r="E22" s="80"/>
      <c r="F22" s="81"/>
    </row>
    <row r="23" spans="1:6" ht="15.75" customHeight="1" x14ac:dyDescent="0.35">
      <c r="A23" s="25">
        <v>3.3</v>
      </c>
      <c r="B23" s="30" t="s">
        <v>26</v>
      </c>
      <c r="C23" s="27" t="s">
        <v>1</v>
      </c>
      <c r="D23" s="80"/>
      <c r="E23" s="80"/>
      <c r="F23" s="81"/>
    </row>
    <row r="24" spans="1:6" ht="15.75" customHeight="1" x14ac:dyDescent="0.35">
      <c r="A24" s="17"/>
      <c r="B24" s="20"/>
      <c r="C24" s="18"/>
      <c r="D24" s="61"/>
      <c r="E24" s="58"/>
      <c r="F24" s="58"/>
    </row>
    <row r="25" spans="1:6" ht="15.75" customHeight="1" x14ac:dyDescent="0.35">
      <c r="A25" s="40">
        <v>4</v>
      </c>
      <c r="B25" s="42" t="s">
        <v>25</v>
      </c>
      <c r="C25" s="41" t="s">
        <v>2</v>
      </c>
      <c r="D25" s="53" t="s">
        <v>106</v>
      </c>
      <c r="E25" s="53" t="s">
        <v>107</v>
      </c>
      <c r="F25" s="53" t="s">
        <v>108</v>
      </c>
    </row>
    <row r="26" spans="1:6" ht="15.75" customHeight="1" x14ac:dyDescent="0.35">
      <c r="A26" s="25">
        <v>4.0999999999999996</v>
      </c>
      <c r="B26" s="26" t="s">
        <v>24</v>
      </c>
      <c r="C26" s="27" t="s">
        <v>20</v>
      </c>
      <c r="D26" s="80"/>
      <c r="E26" s="80"/>
      <c r="F26" s="81"/>
    </row>
    <row r="27" spans="1:6" ht="15.75" customHeight="1" x14ac:dyDescent="0.35">
      <c r="A27" s="25">
        <v>4.2</v>
      </c>
      <c r="B27" s="30" t="s">
        <v>23</v>
      </c>
      <c r="C27" s="27" t="s">
        <v>20</v>
      </c>
      <c r="D27" s="80"/>
      <c r="E27" s="80"/>
      <c r="F27" s="81"/>
    </row>
    <row r="28" spans="1:6" ht="15.75" customHeight="1" x14ac:dyDescent="0.35">
      <c r="A28" s="25">
        <v>4.3</v>
      </c>
      <c r="B28" s="26" t="s">
        <v>22</v>
      </c>
      <c r="C28" s="27" t="s">
        <v>20</v>
      </c>
      <c r="D28" s="80"/>
      <c r="E28" s="80"/>
      <c r="F28" s="81"/>
    </row>
    <row r="29" spans="1:6" ht="15.75" customHeight="1" x14ac:dyDescent="0.35">
      <c r="A29" s="25">
        <v>4.4000000000000004</v>
      </c>
      <c r="B29" s="30" t="s">
        <v>21</v>
      </c>
      <c r="C29" s="27" t="s">
        <v>20</v>
      </c>
      <c r="D29" s="80"/>
      <c r="E29" s="80"/>
      <c r="F29" s="81"/>
    </row>
    <row r="30" spans="1:6" ht="15.75" customHeight="1" x14ac:dyDescent="0.35">
      <c r="A30" s="17"/>
      <c r="B30" s="19"/>
      <c r="C30" s="18"/>
      <c r="D30" s="61"/>
      <c r="E30" s="58"/>
      <c r="F30" s="58"/>
    </row>
    <row r="31" spans="1:6" ht="32.25" customHeight="1" x14ac:dyDescent="0.35">
      <c r="A31" s="47">
        <v>5</v>
      </c>
      <c r="B31" s="42" t="s">
        <v>64</v>
      </c>
      <c r="C31" s="41" t="s">
        <v>2</v>
      </c>
      <c r="D31" s="53" t="s">
        <v>106</v>
      </c>
      <c r="E31" s="53" t="s">
        <v>107</v>
      </c>
      <c r="F31" s="53" t="s">
        <v>108</v>
      </c>
    </row>
    <row r="32" spans="1:6" ht="15.75" customHeight="1" x14ac:dyDescent="0.35">
      <c r="A32" s="25">
        <v>5.0999999999999996</v>
      </c>
      <c r="B32" s="31" t="s">
        <v>50</v>
      </c>
      <c r="C32" s="28" t="s">
        <v>19</v>
      </c>
      <c r="D32" s="80"/>
      <c r="E32" s="80"/>
      <c r="F32" s="81"/>
    </row>
    <row r="33" spans="1:87" s="1" customFormat="1" ht="15.75" customHeight="1" x14ac:dyDescent="0.35">
      <c r="A33" s="45">
        <v>5.2</v>
      </c>
      <c r="B33" s="102" t="s">
        <v>62</v>
      </c>
      <c r="C33" s="103"/>
      <c r="D33" s="103"/>
      <c r="E33" s="103"/>
      <c r="F33" s="104"/>
      <c r="G33"/>
    </row>
    <row r="34" spans="1:87" ht="15.75" customHeight="1" x14ac:dyDescent="0.35">
      <c r="A34" s="17"/>
      <c r="B34" s="19"/>
      <c r="C34" s="18"/>
      <c r="D34" s="62"/>
      <c r="E34" s="58"/>
      <c r="F34" s="58"/>
    </row>
    <row r="35" spans="1:87" ht="23.25" customHeight="1" x14ac:dyDescent="0.35">
      <c r="A35" s="63">
        <v>6</v>
      </c>
      <c r="B35" s="42" t="s">
        <v>65</v>
      </c>
      <c r="C35" s="41" t="s">
        <v>2</v>
      </c>
      <c r="D35" s="53" t="s">
        <v>106</v>
      </c>
      <c r="E35" s="53" t="s">
        <v>107</v>
      </c>
      <c r="F35" s="53" t="s">
        <v>108</v>
      </c>
    </row>
    <row r="36" spans="1:87" ht="15.75" customHeight="1" x14ac:dyDescent="0.35">
      <c r="A36" s="25">
        <v>6.1</v>
      </c>
      <c r="B36" s="31" t="s">
        <v>63</v>
      </c>
      <c r="C36" s="28" t="s">
        <v>18</v>
      </c>
      <c r="D36" s="80"/>
      <c r="E36" s="80"/>
      <c r="F36" s="81"/>
    </row>
    <row r="37" spans="1:87" ht="15.75" customHeight="1" x14ac:dyDescent="0.35">
      <c r="A37" s="46">
        <v>6.2</v>
      </c>
      <c r="B37" s="105" t="s">
        <v>51</v>
      </c>
      <c r="C37" s="106"/>
      <c r="D37" s="106"/>
      <c r="E37" s="106"/>
      <c r="F37" s="107"/>
    </row>
    <row r="38" spans="1:87" ht="15.75" customHeight="1" x14ac:dyDescent="0.35">
      <c r="A38" s="17"/>
      <c r="B38" s="19"/>
      <c r="C38" s="18"/>
      <c r="D38" s="58"/>
      <c r="E38" s="58"/>
      <c r="F38" s="58"/>
    </row>
    <row r="39" spans="1:87" x14ac:dyDescent="0.35">
      <c r="A39" s="63">
        <v>7</v>
      </c>
      <c r="B39" s="42" t="s">
        <v>84</v>
      </c>
      <c r="C39" s="64" t="s">
        <v>2</v>
      </c>
      <c r="D39" s="53" t="s">
        <v>106</v>
      </c>
      <c r="E39" s="53" t="s">
        <v>107</v>
      </c>
      <c r="F39" s="53" t="s">
        <v>108</v>
      </c>
    </row>
    <row r="40" spans="1:87" s="87" customFormat="1" x14ac:dyDescent="0.35">
      <c r="A40" s="113">
        <v>7.1</v>
      </c>
      <c r="B40" s="114" t="s">
        <v>85</v>
      </c>
      <c r="C40" s="115" t="s">
        <v>87</v>
      </c>
      <c r="D40" s="116"/>
      <c r="E40" s="116"/>
      <c r="F40" s="117"/>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row>
    <row r="41" spans="1:87" s="87" customFormat="1" x14ac:dyDescent="0.35">
      <c r="A41" s="113">
        <v>7.2</v>
      </c>
      <c r="B41" s="119" t="s">
        <v>86</v>
      </c>
      <c r="C41" s="115" t="s">
        <v>87</v>
      </c>
      <c r="D41" s="116"/>
      <c r="E41" s="116"/>
      <c r="F41" s="117"/>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row>
    <row r="42" spans="1:87" x14ac:dyDescent="0.35">
      <c r="A42" s="65">
        <v>7.3</v>
      </c>
      <c r="B42" s="33" t="s">
        <v>88</v>
      </c>
      <c r="C42" s="65" t="s">
        <v>4</v>
      </c>
      <c r="D42" s="66">
        <f>IF(D41&lt;=0,0,(D41/D40))</f>
        <v>0</v>
      </c>
      <c r="E42" s="66">
        <f t="shared" ref="E42:F42" si="0">IF(E41&lt;=0,0,(E41/E40))</f>
        <v>0</v>
      </c>
      <c r="F42" s="66">
        <f t="shared" si="0"/>
        <v>0</v>
      </c>
    </row>
    <row r="43" spans="1:87" ht="15.75" customHeight="1" x14ac:dyDescent="0.35">
      <c r="A43" s="17"/>
      <c r="B43" s="19"/>
      <c r="C43" s="18"/>
      <c r="D43" s="58"/>
      <c r="E43" s="58"/>
      <c r="F43" s="58"/>
    </row>
    <row r="44" spans="1:87" ht="15.75" customHeight="1" x14ac:dyDescent="0.35">
      <c r="A44" s="40">
        <v>8</v>
      </c>
      <c r="B44" s="43" t="s">
        <v>17</v>
      </c>
      <c r="C44" s="44" t="s">
        <v>2</v>
      </c>
      <c r="D44" s="53" t="s">
        <v>106</v>
      </c>
      <c r="E44" s="53" t="s">
        <v>107</v>
      </c>
      <c r="F44" s="53" t="s">
        <v>108</v>
      </c>
    </row>
    <row r="45" spans="1:87" ht="15.75" customHeight="1" x14ac:dyDescent="0.35">
      <c r="A45" s="32">
        <v>8.1</v>
      </c>
      <c r="B45" s="33" t="s">
        <v>66</v>
      </c>
      <c r="C45" s="34" t="s">
        <v>15</v>
      </c>
      <c r="D45" s="55" t="e">
        <f>(D13/G35)</f>
        <v>#DIV/0!</v>
      </c>
      <c r="E45" s="55" t="e">
        <f>E13/E12</f>
        <v>#DIV/0!</v>
      </c>
      <c r="F45" s="55" t="e">
        <f>F13/F12</f>
        <v>#DIV/0!</v>
      </c>
    </row>
    <row r="46" spans="1:87" ht="15.75" customHeight="1" x14ac:dyDescent="0.35">
      <c r="A46" s="32">
        <v>8.1999999999999993</v>
      </c>
      <c r="B46" s="33" t="s">
        <v>16</v>
      </c>
      <c r="C46" s="34" t="s">
        <v>15</v>
      </c>
      <c r="D46" s="55" t="s">
        <v>74</v>
      </c>
      <c r="E46" s="55" t="e">
        <f>((D45-E45)/D45)*100</f>
        <v>#DIV/0!</v>
      </c>
      <c r="F46" s="55" t="e">
        <f>((E45-F45)/E45)*100</f>
        <v>#DIV/0!</v>
      </c>
    </row>
    <row r="47" spans="1:87" ht="15.75" customHeight="1" x14ac:dyDescent="0.35">
      <c r="A47" s="17"/>
      <c r="B47" s="19"/>
      <c r="C47" s="18"/>
      <c r="D47" s="59"/>
      <c r="E47" s="59"/>
      <c r="F47" s="59"/>
    </row>
    <row r="48" spans="1:87" ht="15.75" customHeight="1" x14ac:dyDescent="0.35">
      <c r="A48" s="40">
        <v>9</v>
      </c>
      <c r="B48" s="39" t="s">
        <v>14</v>
      </c>
      <c r="C48" s="44" t="s">
        <v>2</v>
      </c>
      <c r="D48" s="53" t="s">
        <v>106</v>
      </c>
      <c r="E48" s="53" t="s">
        <v>107</v>
      </c>
      <c r="F48" s="53" t="s">
        <v>108</v>
      </c>
    </row>
    <row r="49" spans="1:6" ht="15.75" customHeight="1" x14ac:dyDescent="0.35">
      <c r="A49" s="32">
        <v>9.1</v>
      </c>
      <c r="B49" s="35" t="s">
        <v>13</v>
      </c>
      <c r="C49" s="36" t="s">
        <v>72</v>
      </c>
      <c r="D49" s="55" t="e">
        <f>D17/D26</f>
        <v>#DIV/0!</v>
      </c>
      <c r="E49" s="55" t="e">
        <f t="shared" ref="D49:F50" si="1">E17/E26</f>
        <v>#DIV/0!</v>
      </c>
      <c r="F49" s="55" t="e">
        <f t="shared" si="1"/>
        <v>#DIV/0!</v>
      </c>
    </row>
    <row r="50" spans="1:6" ht="15.75" customHeight="1" x14ac:dyDescent="0.35">
      <c r="A50" s="32">
        <v>9.1999999999999993</v>
      </c>
      <c r="B50" s="37" t="s">
        <v>12</v>
      </c>
      <c r="C50" s="36" t="s">
        <v>72</v>
      </c>
      <c r="D50" s="55" t="e">
        <f t="shared" si="1"/>
        <v>#DIV/0!</v>
      </c>
      <c r="E50" s="55" t="e">
        <f t="shared" si="1"/>
        <v>#DIV/0!</v>
      </c>
      <c r="F50" s="55" t="e">
        <f t="shared" si="1"/>
        <v>#DIV/0!</v>
      </c>
    </row>
    <row r="51" spans="1:6" ht="15.75" customHeight="1" x14ac:dyDescent="0.35">
      <c r="A51" s="32">
        <v>9.3000000000000007</v>
      </c>
      <c r="B51" s="33" t="s">
        <v>11</v>
      </c>
      <c r="C51" s="36" t="s">
        <v>4</v>
      </c>
      <c r="D51" s="55" t="s">
        <v>74</v>
      </c>
      <c r="E51" s="55" t="e">
        <f>((D49-E49)/D49)*100</f>
        <v>#DIV/0!</v>
      </c>
      <c r="F51" s="55" t="e">
        <f>((E49-F49)/E49)*100</f>
        <v>#DIV/0!</v>
      </c>
    </row>
    <row r="52" spans="1:6" ht="15.75" customHeight="1" x14ac:dyDescent="0.35">
      <c r="A52" s="32">
        <v>9.4</v>
      </c>
      <c r="B52" s="33" t="s">
        <v>10</v>
      </c>
      <c r="C52" s="36" t="s">
        <v>4</v>
      </c>
      <c r="D52" s="55" t="s">
        <v>74</v>
      </c>
      <c r="E52" s="55" t="e">
        <f>((D50-E50)/D50)*100</f>
        <v>#DIV/0!</v>
      </c>
      <c r="F52" s="55" t="e">
        <f>((E50-F50)/E50)*100</f>
        <v>#DIV/0!</v>
      </c>
    </row>
    <row r="53" spans="1:6" ht="15.75" customHeight="1" x14ac:dyDescent="0.35">
      <c r="A53" s="17"/>
      <c r="B53" s="16"/>
      <c r="C53" s="15"/>
      <c r="D53" s="59"/>
      <c r="E53" s="59"/>
      <c r="F53" s="59"/>
    </row>
    <row r="54" spans="1:6" ht="15.75" customHeight="1" x14ac:dyDescent="0.35">
      <c r="A54" s="40">
        <v>10</v>
      </c>
      <c r="B54" s="39" t="s">
        <v>9</v>
      </c>
      <c r="C54" s="44" t="s">
        <v>2</v>
      </c>
      <c r="D54" s="53" t="s">
        <v>106</v>
      </c>
      <c r="E54" s="53" t="s">
        <v>107</v>
      </c>
      <c r="F54" s="53" t="s">
        <v>108</v>
      </c>
    </row>
    <row r="55" spans="1:6" ht="15.75" customHeight="1" x14ac:dyDescent="0.35">
      <c r="A55" s="32">
        <v>10.1</v>
      </c>
      <c r="B55" s="35" t="s">
        <v>8</v>
      </c>
      <c r="C55" s="36" t="s">
        <v>73</v>
      </c>
      <c r="D55" s="55" t="e">
        <f t="shared" ref="D55:F56" si="2">D22/D28</f>
        <v>#DIV/0!</v>
      </c>
      <c r="E55" s="55" t="e">
        <f t="shared" si="2"/>
        <v>#DIV/0!</v>
      </c>
      <c r="F55" s="55" t="e">
        <f t="shared" si="2"/>
        <v>#DIV/0!</v>
      </c>
    </row>
    <row r="56" spans="1:6" ht="15.75" customHeight="1" x14ac:dyDescent="0.35">
      <c r="A56" s="32">
        <v>10.199999999999999</v>
      </c>
      <c r="B56" s="37" t="s">
        <v>7</v>
      </c>
      <c r="C56" s="36" t="s">
        <v>73</v>
      </c>
      <c r="D56" s="55" t="e">
        <f t="shared" si="2"/>
        <v>#DIV/0!</v>
      </c>
      <c r="E56" s="55" t="e">
        <f t="shared" si="2"/>
        <v>#DIV/0!</v>
      </c>
      <c r="F56" s="55" t="e">
        <f t="shared" si="2"/>
        <v>#DIV/0!</v>
      </c>
    </row>
    <row r="57" spans="1:6" ht="15.75" customHeight="1" x14ac:dyDescent="0.35">
      <c r="A57" s="32">
        <v>10.3</v>
      </c>
      <c r="B57" s="33" t="s">
        <v>6</v>
      </c>
      <c r="C57" s="36" t="s">
        <v>4</v>
      </c>
      <c r="D57" s="55" t="s">
        <v>74</v>
      </c>
      <c r="E57" s="55" t="e">
        <f>((D55-E55)/D55)*100</f>
        <v>#DIV/0!</v>
      </c>
      <c r="F57" s="55" t="e">
        <f>((E55-F55)/E55)*100</f>
        <v>#DIV/0!</v>
      </c>
    </row>
    <row r="58" spans="1:6" ht="15.75" customHeight="1" x14ac:dyDescent="0.35">
      <c r="A58" s="32">
        <v>10.4</v>
      </c>
      <c r="B58" s="33" t="s">
        <v>5</v>
      </c>
      <c r="C58" s="36" t="s">
        <v>4</v>
      </c>
      <c r="D58" s="55" t="s">
        <v>74</v>
      </c>
      <c r="E58" s="55" t="e">
        <f>((D56-E56)/D56)*100</f>
        <v>#DIV/0!</v>
      </c>
      <c r="F58" s="55" t="e">
        <f>((E56-F56)/E56)*100</f>
        <v>#DIV/0!</v>
      </c>
    </row>
    <row r="59" spans="1:6" ht="15.75" customHeight="1" x14ac:dyDescent="0.35">
      <c r="A59" s="14"/>
      <c r="B59" s="13"/>
      <c r="C59" s="12"/>
      <c r="D59" s="59"/>
      <c r="E59" s="59"/>
      <c r="F59" s="59"/>
    </row>
    <row r="60" spans="1:6" ht="15.75" customHeight="1" x14ac:dyDescent="0.35">
      <c r="A60" s="40">
        <v>11</v>
      </c>
      <c r="B60" s="39" t="s">
        <v>67</v>
      </c>
      <c r="C60" s="44" t="s">
        <v>2</v>
      </c>
      <c r="D60" s="53" t="s">
        <v>106</v>
      </c>
      <c r="E60" s="53" t="s">
        <v>107</v>
      </c>
      <c r="F60" s="53" t="s">
        <v>108</v>
      </c>
    </row>
    <row r="61" spans="1:6" ht="15.75" customHeight="1" x14ac:dyDescent="0.35">
      <c r="A61" s="32">
        <v>11.1</v>
      </c>
      <c r="B61" s="33" t="s">
        <v>68</v>
      </c>
      <c r="C61" s="34" t="s">
        <v>3</v>
      </c>
      <c r="D61" s="55" t="s">
        <v>74</v>
      </c>
      <c r="E61" s="55" t="e">
        <f>IF(D49-E49&gt;0, (D49-E49)*E26, 0)</f>
        <v>#DIV/0!</v>
      </c>
      <c r="F61" s="55" t="e">
        <f>IF(E49-F49&gt;0, (E49-F49)*F26, 0)</f>
        <v>#DIV/0!</v>
      </c>
    </row>
    <row r="62" spans="1:6" ht="15.75" customHeight="1" x14ac:dyDescent="0.35">
      <c r="A62" s="32">
        <v>11.2</v>
      </c>
      <c r="B62" s="33" t="s">
        <v>69</v>
      </c>
      <c r="C62" s="34" t="s">
        <v>3</v>
      </c>
      <c r="D62" s="55" t="s">
        <v>74</v>
      </c>
      <c r="E62" s="55" t="e">
        <f>IF(D50-E50&gt;0, (D50-E50)*E27, 0)</f>
        <v>#DIV/0!</v>
      </c>
      <c r="F62" s="55" t="e">
        <f>IF(E50-F50&gt;0, (E50-F50)*F27, 0)</f>
        <v>#DIV/0!</v>
      </c>
    </row>
    <row r="63" spans="1:6" ht="15.75" customHeight="1" x14ac:dyDescent="0.35">
      <c r="A63" s="14"/>
      <c r="B63" s="13"/>
      <c r="C63" s="12"/>
      <c r="D63" s="59"/>
      <c r="E63" s="59"/>
      <c r="F63" s="59"/>
    </row>
    <row r="64" spans="1:6" ht="15.75" customHeight="1" x14ac:dyDescent="0.35">
      <c r="A64" s="51">
        <v>12</v>
      </c>
      <c r="B64" s="52" t="s">
        <v>70</v>
      </c>
      <c r="C64" s="44" t="s">
        <v>2</v>
      </c>
      <c r="D64" s="53" t="s">
        <v>106</v>
      </c>
      <c r="E64" s="53" t="s">
        <v>107</v>
      </c>
      <c r="F64" s="53" t="s">
        <v>108</v>
      </c>
    </row>
    <row r="65" spans="1:6" ht="15.75" customHeight="1" x14ac:dyDescent="0.35">
      <c r="A65" s="34">
        <v>12.1</v>
      </c>
      <c r="B65" s="54" t="s">
        <v>68</v>
      </c>
      <c r="C65" s="34" t="s">
        <v>1</v>
      </c>
      <c r="D65" s="55" t="s">
        <v>74</v>
      </c>
      <c r="E65" s="55" t="e">
        <f>IF(D55-E55&gt;0, (D55-E55)*E28, 0)</f>
        <v>#DIV/0!</v>
      </c>
      <c r="F65" s="55" t="e">
        <f>IF(E55-F55&gt;0, (E55-F55)*F28, 0)</f>
        <v>#DIV/0!</v>
      </c>
    </row>
    <row r="66" spans="1:6" ht="15.75" customHeight="1" x14ac:dyDescent="0.35">
      <c r="A66" s="34">
        <v>12.2</v>
      </c>
      <c r="B66" s="54" t="s">
        <v>69</v>
      </c>
      <c r="C66" s="34" t="s">
        <v>1</v>
      </c>
      <c r="D66" s="55" t="s">
        <v>74</v>
      </c>
      <c r="E66" s="55" t="e">
        <f>IF(D56-E56&gt;0, (D56-E56)*E29, 0)</f>
        <v>#DIV/0!</v>
      </c>
      <c r="F66" s="55" t="e">
        <f>IF(E56-F56&gt;0, (E56-F56)*F29, 0)</f>
        <v>#DIV/0!</v>
      </c>
    </row>
    <row r="67" spans="1:6" x14ac:dyDescent="0.35">
      <c r="A67" s="10"/>
      <c r="B67" s="1"/>
      <c r="C67" s="11"/>
      <c r="D67" s="11"/>
      <c r="E67" s="11"/>
      <c r="F67" s="11"/>
    </row>
    <row r="68" spans="1:6" x14ac:dyDescent="0.35">
      <c r="A68" s="10"/>
      <c r="B68" s="1"/>
      <c r="C68" s="11"/>
      <c r="D68" s="11"/>
      <c r="E68" s="11"/>
      <c r="F68" s="11"/>
    </row>
    <row r="69" spans="1:6" x14ac:dyDescent="0.35">
      <c r="A69" s="10"/>
      <c r="B69" s="1"/>
      <c r="C69" s="11"/>
      <c r="D69" s="11"/>
      <c r="E69" s="11"/>
      <c r="F69" s="11"/>
    </row>
    <row r="70" spans="1:6" x14ac:dyDescent="0.35">
      <c r="A70" s="10"/>
      <c r="B70" s="1"/>
      <c r="C70" s="11"/>
      <c r="D70" s="11"/>
      <c r="E70" s="11"/>
      <c r="F70" s="11"/>
    </row>
    <row r="71" spans="1:6" x14ac:dyDescent="0.35">
      <c r="A71" s="10"/>
      <c r="B71" s="1"/>
      <c r="C71" s="11"/>
      <c r="D71" s="11"/>
      <c r="E71" s="11"/>
      <c r="F71" s="11"/>
    </row>
    <row r="72" spans="1:6" x14ac:dyDescent="0.35">
      <c r="A72" s="10"/>
      <c r="B72" s="1"/>
      <c r="C72" s="11"/>
      <c r="D72" s="11"/>
      <c r="E72" s="11"/>
      <c r="F72" s="11"/>
    </row>
    <row r="73" spans="1:6" x14ac:dyDescent="0.35">
      <c r="A73" s="10"/>
      <c r="B73" s="1"/>
      <c r="C73" s="11"/>
      <c r="D73" s="11"/>
      <c r="E73" s="11"/>
      <c r="F73" s="11"/>
    </row>
  </sheetData>
  <sheetProtection algorithmName="SHA-512" hashValue="BBj/fiV7LOFMCtcPQ8RsGlliWvEqnDQU0Pmv0GdXIvDh/GHj8xncN0FlrKuo2fVITKSKGMg+gOZtHo23+Z7GMg==" saltValue="xbnXag++bZqt3NPrdVpveg==" spinCount="100000" sheet="1" formatCells="0" formatColumns="0" formatRows="0" insertColumns="0" insertRows="0" insertHyperlinks="0" deleteColumns="0" deleteRows="0" sort="0" autoFilter="0" pivotTables="0"/>
  <mergeCells count="4">
    <mergeCell ref="B33:F33"/>
    <mergeCell ref="B37:F37"/>
    <mergeCell ref="A2:F2"/>
    <mergeCell ref="A1:F1"/>
  </mergeCells>
  <pageMargins left="0.7" right="0.7" top="0.75" bottom="0.75" header="0.3" footer="0.3"/>
  <pageSetup scale="59" orientation="landscape" r:id="rId1"/>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1"/>
  <sheetViews>
    <sheetView zoomScale="33" zoomScaleNormal="62" workbookViewId="0">
      <selection activeCell="F4" sqref="F4"/>
    </sheetView>
  </sheetViews>
  <sheetFormatPr defaultColWidth="9.1796875" defaultRowHeight="148.5" customHeight="1" x14ac:dyDescent="0.3"/>
  <cols>
    <col min="1" max="1" width="13.81640625" style="74" customWidth="1"/>
    <col min="2" max="2" width="56.453125" style="74" customWidth="1"/>
    <col min="3" max="3" width="97.453125" style="74" customWidth="1"/>
    <col min="4" max="4" width="27.7265625" style="74" customWidth="1"/>
    <col min="5" max="5" width="25.54296875" style="74" customWidth="1"/>
    <col min="6" max="6" width="19.81640625" style="74" customWidth="1"/>
    <col min="7" max="7" width="17.453125" style="74" customWidth="1"/>
    <col min="8" max="8" width="23.1796875" style="74" customWidth="1"/>
    <col min="9" max="9" width="18.7265625" style="74" customWidth="1"/>
    <col min="10" max="16384" width="9.1796875" style="74"/>
  </cols>
  <sheetData>
    <row r="1" spans="1:9" ht="63.75" customHeight="1" x14ac:dyDescent="0.3">
      <c r="A1" s="108" t="s">
        <v>57</v>
      </c>
      <c r="B1" s="108" t="s">
        <v>58</v>
      </c>
      <c r="C1" s="108" t="s">
        <v>59</v>
      </c>
      <c r="D1" s="108" t="s">
        <v>54</v>
      </c>
      <c r="E1" s="110" t="s">
        <v>55</v>
      </c>
      <c r="F1" s="110"/>
      <c r="G1" s="110"/>
      <c r="H1" s="108" t="s">
        <v>56</v>
      </c>
      <c r="I1" s="108" t="s">
        <v>42</v>
      </c>
    </row>
    <row r="2" spans="1:9" ht="69.75" customHeight="1" x14ac:dyDescent="0.3">
      <c r="A2" s="109"/>
      <c r="B2" s="109"/>
      <c r="C2" s="109"/>
      <c r="D2" s="109"/>
      <c r="E2" s="86" t="s">
        <v>106</v>
      </c>
      <c r="F2" s="86" t="s">
        <v>107</v>
      </c>
      <c r="G2" s="86" t="s">
        <v>108</v>
      </c>
      <c r="H2" s="109"/>
      <c r="I2" s="109"/>
    </row>
    <row r="3" spans="1:9" ht="148.5" customHeight="1" x14ac:dyDescent="0.3">
      <c r="A3" s="75"/>
      <c r="B3" s="75"/>
      <c r="C3" s="75"/>
      <c r="D3" s="83"/>
      <c r="E3" s="75"/>
      <c r="F3" s="75"/>
      <c r="G3" s="75"/>
      <c r="H3" s="76"/>
      <c r="I3" s="75"/>
    </row>
    <row r="4" spans="1:9" ht="148.5" customHeight="1" x14ac:dyDescent="0.3">
      <c r="A4" s="75"/>
      <c r="B4" s="76"/>
      <c r="C4" s="75"/>
      <c r="D4" s="75"/>
      <c r="E4" s="75"/>
      <c r="F4" s="75"/>
      <c r="G4" s="75"/>
      <c r="H4" s="75"/>
      <c r="I4" s="75"/>
    </row>
    <row r="5" spans="1:9" ht="148.5" customHeight="1" x14ac:dyDescent="0.3">
      <c r="A5" s="75"/>
      <c r="B5" s="75"/>
      <c r="C5" s="75"/>
      <c r="D5" s="75"/>
      <c r="E5" s="75"/>
      <c r="F5" s="75"/>
      <c r="G5" s="75"/>
      <c r="H5" s="75"/>
      <c r="I5" s="75"/>
    </row>
    <row r="6" spans="1:9" ht="148.5" customHeight="1" x14ac:dyDescent="0.3">
      <c r="A6" s="75"/>
      <c r="B6" s="75"/>
      <c r="C6" s="75"/>
      <c r="D6" s="75"/>
      <c r="E6" s="75"/>
      <c r="F6" s="75"/>
      <c r="G6" s="75"/>
      <c r="H6" s="75"/>
      <c r="I6" s="75"/>
    </row>
    <row r="7" spans="1:9" ht="148.5" customHeight="1" x14ac:dyDescent="0.3">
      <c r="A7" s="75"/>
      <c r="B7" s="75"/>
      <c r="C7" s="75"/>
      <c r="D7" s="75"/>
      <c r="E7" s="75"/>
      <c r="F7" s="75"/>
      <c r="G7" s="75"/>
      <c r="H7" s="75"/>
      <c r="I7" s="75"/>
    </row>
    <row r="8" spans="1:9" ht="148.5" customHeight="1" x14ac:dyDescent="0.3">
      <c r="A8" s="75"/>
      <c r="B8" s="75"/>
      <c r="C8" s="75"/>
      <c r="D8" s="75"/>
      <c r="E8" s="75"/>
      <c r="F8" s="75"/>
      <c r="G8" s="75"/>
      <c r="H8" s="75"/>
      <c r="I8" s="75"/>
    </row>
    <row r="9" spans="1:9" ht="148.5" customHeight="1" x14ac:dyDescent="0.3">
      <c r="A9" s="75"/>
      <c r="B9" s="75"/>
      <c r="C9" s="75"/>
      <c r="D9" s="75"/>
      <c r="E9" s="75"/>
      <c r="F9" s="75"/>
      <c r="G9" s="75"/>
      <c r="H9" s="75"/>
      <c r="I9" s="75"/>
    </row>
    <row r="10" spans="1:9" ht="148.5" customHeight="1" x14ac:dyDescent="0.3">
      <c r="A10" s="75"/>
      <c r="B10" s="75"/>
      <c r="C10" s="75"/>
      <c r="D10" s="75"/>
      <c r="E10" s="75"/>
      <c r="F10" s="75"/>
      <c r="G10" s="75"/>
      <c r="H10" s="75"/>
      <c r="I10" s="75"/>
    </row>
    <row r="11" spans="1:9" ht="148.5" customHeight="1" x14ac:dyDescent="0.3">
      <c r="A11" s="75"/>
      <c r="B11" s="75"/>
      <c r="C11" s="75"/>
      <c r="D11" s="75"/>
      <c r="E11" s="75"/>
      <c r="F11" s="75"/>
      <c r="G11" s="75"/>
      <c r="H11" s="75"/>
      <c r="I11" s="75"/>
    </row>
  </sheetData>
  <mergeCells count="7">
    <mergeCell ref="H1:H2"/>
    <mergeCell ref="I1:I2"/>
    <mergeCell ref="A1:A2"/>
    <mergeCell ref="B1:B2"/>
    <mergeCell ref="C1:C2"/>
    <mergeCell ref="D1:D2"/>
    <mergeCell ref="E1:G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1"/>
  <sheetViews>
    <sheetView zoomScale="36" zoomScaleNormal="100" workbookViewId="0">
      <selection activeCell="I5" sqref="I5"/>
    </sheetView>
  </sheetViews>
  <sheetFormatPr defaultColWidth="9.1796875" defaultRowHeight="149.25" customHeight="1" x14ac:dyDescent="0.3"/>
  <cols>
    <col min="1" max="1" width="15.453125" style="74" customWidth="1"/>
    <col min="2" max="2" width="54.26953125" style="74" customWidth="1"/>
    <col min="3" max="3" width="108.453125" style="74" customWidth="1"/>
    <col min="4" max="4" width="26.453125" style="74" customWidth="1"/>
    <col min="5" max="5" width="36.26953125" style="74" customWidth="1"/>
    <col min="6" max="6" width="20.81640625" style="74" customWidth="1"/>
    <col min="7" max="7" width="19.81640625" style="74" customWidth="1"/>
    <col min="8" max="9" width="20" style="74" customWidth="1"/>
    <col min="10" max="10" width="15.453125" style="74" customWidth="1"/>
    <col min="11" max="11" width="16.7265625" style="74" customWidth="1"/>
    <col min="12" max="12" width="17.453125" style="74" customWidth="1"/>
    <col min="13" max="13" width="27.26953125" style="74" customWidth="1"/>
    <col min="14" max="16384" width="9.1796875" style="74"/>
  </cols>
  <sheetData>
    <row r="1" spans="1:13" ht="70.5" customHeight="1" x14ac:dyDescent="0.3">
      <c r="A1" s="108" t="s">
        <v>57</v>
      </c>
      <c r="B1" s="108" t="s">
        <v>71</v>
      </c>
      <c r="C1" s="108" t="s">
        <v>43</v>
      </c>
      <c r="D1" s="108" t="s">
        <v>60</v>
      </c>
      <c r="E1" s="108" t="s">
        <v>54</v>
      </c>
      <c r="F1" s="111" t="s">
        <v>61</v>
      </c>
      <c r="G1" s="111"/>
      <c r="H1" s="111"/>
      <c r="I1" s="111"/>
      <c r="J1" s="111"/>
      <c r="K1" s="112"/>
      <c r="L1" s="108" t="s">
        <v>56</v>
      </c>
      <c r="M1" s="108" t="s">
        <v>42</v>
      </c>
    </row>
    <row r="2" spans="1:13" ht="63" customHeight="1" x14ac:dyDescent="0.3">
      <c r="A2" s="109"/>
      <c r="B2" s="109"/>
      <c r="C2" s="109"/>
      <c r="D2" s="109"/>
      <c r="E2" s="109"/>
      <c r="F2" s="82" t="s">
        <v>109</v>
      </c>
      <c r="G2" s="82" t="s">
        <v>2</v>
      </c>
      <c r="H2" s="82" t="s">
        <v>110</v>
      </c>
      <c r="I2" s="82" t="s">
        <v>2</v>
      </c>
      <c r="J2" s="82" t="s">
        <v>111</v>
      </c>
      <c r="K2" s="82" t="s">
        <v>2</v>
      </c>
      <c r="L2" s="109"/>
      <c r="M2" s="109"/>
    </row>
    <row r="3" spans="1:13" ht="149.25" customHeight="1" x14ac:dyDescent="0.3">
      <c r="A3" s="77"/>
      <c r="B3" s="77"/>
      <c r="C3" s="75"/>
      <c r="D3" s="77"/>
      <c r="E3" s="83"/>
      <c r="F3" s="77"/>
      <c r="G3" s="77"/>
      <c r="H3" s="77"/>
      <c r="I3" s="77"/>
      <c r="J3" s="77"/>
      <c r="K3" s="77"/>
      <c r="L3" s="75"/>
      <c r="M3" s="75"/>
    </row>
    <row r="4" spans="1:13" ht="149.25" customHeight="1" x14ac:dyDescent="0.3">
      <c r="A4" s="77"/>
      <c r="B4" s="77"/>
      <c r="C4" s="75"/>
      <c r="D4" s="77"/>
      <c r="E4" s="77"/>
      <c r="F4" s="77"/>
      <c r="G4" s="77"/>
      <c r="H4" s="77"/>
      <c r="I4" s="77"/>
      <c r="J4" s="77"/>
      <c r="K4" s="77"/>
      <c r="L4" s="75"/>
      <c r="M4" s="75"/>
    </row>
    <row r="5" spans="1:13" ht="149.25" customHeight="1" x14ac:dyDescent="0.3">
      <c r="A5" s="77"/>
      <c r="B5" s="77"/>
      <c r="C5" s="75"/>
      <c r="D5" s="77"/>
      <c r="E5" s="77"/>
      <c r="F5" s="77"/>
      <c r="G5" s="77"/>
      <c r="H5" s="77"/>
      <c r="I5" s="77"/>
      <c r="J5" s="77"/>
      <c r="K5" s="77"/>
      <c r="L5" s="77"/>
      <c r="M5" s="75"/>
    </row>
    <row r="6" spans="1:13" ht="149.25" customHeight="1" x14ac:dyDescent="0.3">
      <c r="A6" s="77"/>
      <c r="B6" s="77"/>
      <c r="C6" s="75"/>
      <c r="D6" s="77"/>
      <c r="E6" s="77"/>
      <c r="F6" s="77"/>
      <c r="G6" s="77"/>
      <c r="H6" s="77"/>
      <c r="I6" s="77"/>
      <c r="J6" s="77"/>
      <c r="K6" s="77"/>
      <c r="L6" s="77"/>
      <c r="M6" s="75"/>
    </row>
    <row r="7" spans="1:13" ht="149.25" customHeight="1" x14ac:dyDescent="0.3">
      <c r="A7" s="77"/>
      <c r="B7" s="77"/>
      <c r="C7" s="75"/>
      <c r="D7" s="77"/>
      <c r="E7" s="77"/>
      <c r="F7" s="77"/>
      <c r="G7" s="77"/>
      <c r="H7" s="77"/>
      <c r="I7" s="77"/>
      <c r="J7" s="77"/>
      <c r="K7" s="77"/>
      <c r="L7" s="77"/>
      <c r="M7" s="77"/>
    </row>
    <row r="8" spans="1:13" ht="149.25" customHeight="1" x14ac:dyDescent="0.3">
      <c r="A8" s="77"/>
      <c r="B8" s="77"/>
      <c r="C8" s="77"/>
      <c r="D8" s="77"/>
      <c r="E8" s="77"/>
      <c r="F8" s="77"/>
      <c r="G8" s="77"/>
      <c r="H8" s="77"/>
      <c r="I8" s="77"/>
      <c r="J8" s="77"/>
      <c r="K8" s="77"/>
      <c r="L8" s="77"/>
      <c r="M8" s="77"/>
    </row>
    <row r="9" spans="1:13" ht="149.25" customHeight="1" x14ac:dyDescent="0.3">
      <c r="A9" s="77"/>
      <c r="B9" s="77"/>
      <c r="C9" s="77"/>
      <c r="D9" s="77"/>
      <c r="E9" s="77"/>
      <c r="F9" s="77"/>
      <c r="G9" s="77"/>
      <c r="H9" s="77"/>
      <c r="I9" s="77"/>
      <c r="J9" s="77"/>
      <c r="K9" s="77"/>
      <c r="L9" s="77"/>
      <c r="M9" s="77"/>
    </row>
    <row r="10" spans="1:13" ht="149.25" customHeight="1" x14ac:dyDescent="0.3">
      <c r="A10" s="77"/>
      <c r="B10" s="77"/>
      <c r="C10" s="77"/>
      <c r="D10" s="77"/>
      <c r="E10" s="77"/>
      <c r="F10" s="77"/>
      <c r="G10" s="77"/>
      <c r="H10" s="77"/>
      <c r="I10" s="77"/>
      <c r="J10" s="77"/>
      <c r="K10" s="77"/>
      <c r="L10" s="77"/>
      <c r="M10" s="77"/>
    </row>
    <row r="11" spans="1:13" ht="149.25" customHeight="1" x14ac:dyDescent="0.3">
      <c r="A11" s="77"/>
      <c r="B11" s="77"/>
      <c r="C11" s="77"/>
      <c r="D11" s="77"/>
      <c r="E11" s="77"/>
      <c r="F11" s="77"/>
      <c r="G11" s="77"/>
      <c r="H11" s="77"/>
      <c r="I11" s="77"/>
      <c r="J11" s="77"/>
      <c r="K11" s="77"/>
      <c r="L11" s="77"/>
      <c r="M11" s="77"/>
    </row>
  </sheetData>
  <mergeCells count="8">
    <mergeCell ref="L1:L2"/>
    <mergeCell ref="M1:M2"/>
    <mergeCell ref="F1:K1"/>
    <mergeCell ref="A1:A2"/>
    <mergeCell ref="B1:B2"/>
    <mergeCell ref="C1:C2"/>
    <mergeCell ref="D1:D2"/>
    <mergeCell ref="E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General Information</vt:lpstr>
      <vt:lpstr>Technical Details</vt:lpstr>
      <vt:lpstr>EE Saving-Tr. &amp; Non Tr. </vt:lpstr>
      <vt:lpstr>Th. Energy Saving-Tr. &amp; Non 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2026-08-26T18:43:57Z</dcterms:modified>
</cp:coreProperties>
</file>